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21540" windowHeight="10440"/>
  </bookViews>
  <sheets>
    <sheet name="Table 1" sheetId="1" r:id="rId1"/>
  </sheets>
  <definedNames>
    <definedName name="_1.1.4">'Table 1'!$A$46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" i="1"/>
  <c r="I22" l="1"/>
  <c r="I136"/>
  <c r="I137" s="1"/>
  <c r="I138" s="1"/>
  <c r="H136"/>
  <c r="H137" s="1"/>
  <c r="H138" s="1"/>
  <c r="J77"/>
  <c r="J79"/>
  <c r="J80" s="1"/>
  <c r="J107"/>
  <c r="J105"/>
  <c r="J104" s="1"/>
  <c r="K83"/>
  <c r="K82" s="1"/>
  <c r="K81" s="1"/>
  <c r="K86"/>
  <c r="J82"/>
  <c r="J81" s="1"/>
  <c r="J86"/>
  <c r="J24"/>
  <c r="J25" s="1"/>
  <c r="J22"/>
  <c r="J58"/>
  <c r="J59"/>
  <c r="J53"/>
  <c r="J52" s="1"/>
  <c r="J57"/>
  <c r="J28"/>
  <c r="J31"/>
  <c r="I50"/>
  <c r="I38"/>
  <c r="I37" s="1"/>
  <c r="I36" s="1"/>
  <c r="I30"/>
  <c r="J14" l="1"/>
  <c r="J15" s="1"/>
  <c r="J76"/>
  <c r="J78"/>
  <c r="J21"/>
  <c r="J16"/>
  <c r="J17" s="1"/>
  <c r="J23"/>
  <c r="I27"/>
  <c r="I26"/>
  <c r="J20" l="1"/>
  <c r="J13"/>
  <c r="I18"/>
  <c r="I19" s="1"/>
  <c r="I79"/>
  <c r="I77"/>
  <c r="I88"/>
  <c r="I87" s="1"/>
  <c r="I90"/>
  <c r="I24"/>
  <c r="J12" l="1"/>
  <c r="I104"/>
  <c r="I105"/>
  <c r="I107"/>
  <c r="I47"/>
  <c r="I46" s="1"/>
  <c r="I49"/>
  <c r="I23" l="1"/>
  <c r="I74"/>
  <c r="I72"/>
  <c r="I70"/>
  <c r="I69" s="1"/>
  <c r="I68"/>
  <c r="I66"/>
  <c r="I64"/>
  <c r="I63" s="1"/>
  <c r="H124"/>
  <c r="H125" s="1"/>
  <c r="H122"/>
  <c r="H51"/>
  <c r="H49"/>
  <c r="H38"/>
  <c r="H24" s="1"/>
  <c r="H25" s="1"/>
  <c r="I131"/>
  <c r="I133"/>
  <c r="I134" s="1"/>
  <c r="I112"/>
  <c r="I113" s="1"/>
  <c r="I110"/>
  <c r="I125"/>
  <c r="I123"/>
  <c r="I122" s="1"/>
  <c r="I117"/>
  <c r="I116" s="1"/>
  <c r="I119"/>
  <c r="I86"/>
  <c r="I84"/>
  <c r="I78" s="1"/>
  <c r="I29"/>
  <c r="I28" s="1"/>
  <c r="H70"/>
  <c r="H69" s="1"/>
  <c r="H74"/>
  <c r="H72"/>
  <c r="H64"/>
  <c r="H63" s="1"/>
  <c r="H31"/>
  <c r="H68"/>
  <c r="H66"/>
  <c r="H79"/>
  <c r="H80" s="1"/>
  <c r="H77"/>
  <c r="H133"/>
  <c r="H134" s="1"/>
  <c r="H131"/>
  <c r="H118"/>
  <c r="H112" s="1"/>
  <c r="H86"/>
  <c r="H82" s="1"/>
  <c r="H36"/>
  <c r="H39"/>
  <c r="H29"/>
  <c r="H28" s="1"/>
  <c r="G113"/>
  <c r="G112"/>
  <c r="G111"/>
  <c r="G110"/>
  <c r="I81"/>
  <c r="I75" s="1"/>
  <c r="H81"/>
  <c r="G28"/>
  <c r="G24"/>
  <c r="G27"/>
  <c r="G26"/>
  <c r="G18" s="1"/>
  <c r="G78"/>
  <c r="G86"/>
  <c r="G80" s="1"/>
  <c r="G109"/>
  <c r="G79"/>
  <c r="G43"/>
  <c r="G23" s="1"/>
  <c r="G45"/>
  <c r="G25" s="1"/>
  <c r="G22"/>
  <c r="H47"/>
  <c r="H46" s="1"/>
  <c r="G77"/>
  <c r="H19"/>
  <c r="H18"/>
  <c r="H116"/>
  <c r="G19" l="1"/>
  <c r="H110"/>
  <c r="H111" s="1"/>
  <c r="I109"/>
  <c r="I80"/>
  <c r="I111"/>
  <c r="I15" s="1"/>
  <c r="H108"/>
  <c r="I25"/>
  <c r="I21"/>
  <c r="I16"/>
  <c r="I76"/>
  <c r="I82"/>
  <c r="H20"/>
  <c r="H21"/>
  <c r="H16"/>
  <c r="I108"/>
  <c r="H23"/>
  <c r="H113"/>
  <c r="H17" s="1"/>
  <c r="H119"/>
  <c r="H76"/>
  <c r="H75" s="1"/>
  <c r="I14"/>
  <c r="G17"/>
  <c r="G16"/>
  <c r="G15"/>
  <c r="G82"/>
  <c r="G14"/>
  <c r="G116"/>
  <c r="G108" s="1"/>
  <c r="G81"/>
  <c r="G75" s="1"/>
  <c r="G40"/>
  <c r="G41" s="1"/>
  <c r="G21" s="1"/>
  <c r="H15" l="1"/>
  <c r="H14"/>
  <c r="H13" s="1"/>
  <c r="H109"/>
  <c r="I13"/>
  <c r="I17"/>
  <c r="H12"/>
  <c r="I20"/>
  <c r="I12" s="1"/>
  <c r="G20"/>
  <c r="G13"/>
  <c r="G12" l="1"/>
</calcChain>
</file>

<file path=xl/sharedStrings.xml><?xml version="1.0" encoding="utf-8"?>
<sst xmlns="http://schemas.openxmlformats.org/spreadsheetml/2006/main" count="378" uniqueCount="73">
  <si>
    <t>бюджет Апанасенковского муниципального округа Ставропольского края
(далее - бюджет округа), в т.ч.</t>
  </si>
  <si>
    <t>2022 г</t>
  </si>
  <si>
    <t>-</t>
  </si>
  <si>
    <t>№ п/п</t>
  </si>
  <si>
    <t>Объемы финансового обеспечения по годам (тыс. рублей)</t>
  </si>
  <si>
    <t>2021 г</t>
  </si>
  <si>
    <t>2023 г</t>
  </si>
  <si>
    <t>2024 г</t>
  </si>
  <si>
    <t>2025 г</t>
  </si>
  <si>
    <t>2026 г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</si>
  <si>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</si>
  <si>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</si>
  <si>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</si>
  <si>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</si>
  <si>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</si>
  <si>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1.1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</si>
  <si>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</si>
  <si>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</si>
  <si>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</si>
  <si>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</si>
  <si>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t>1.1.1</t>
  </si>
  <si>
    <t>бюджет округа, в т.ч.</t>
  </si>
  <si>
    <t>1.1.2</t>
  </si>
  <si>
    <t>1.1.3</t>
  </si>
  <si>
    <t>1.1.4</t>
  </si>
  <si>
    <t>в т.ч. предусмотренные Отделу культуры ААМО СК</t>
  </si>
  <si>
    <t>1.1.5</t>
  </si>
  <si>
    <t>1.2</t>
  </si>
  <si>
    <t>1.2.1</t>
  </si>
  <si>
    <t>1.2.2</t>
  </si>
  <si>
    <t>средства  бюджета округа</t>
  </si>
  <si>
    <t>1.2.3</t>
  </si>
  <si>
    <t>1.2.4</t>
  </si>
  <si>
    <t>1.2.5</t>
  </si>
  <si>
    <t>1.2.6</t>
  </si>
  <si>
    <t>1.3</t>
  </si>
  <si>
    <t>1.3.1</t>
  </si>
  <si>
    <t>1.3.2</t>
  </si>
  <si>
    <t>1.4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</si>
  <si>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</si>
  <si>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</si>
  <si>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>1.1.6</t>
  </si>
  <si>
    <t>Основное мероприятие 4.
«Реализация инициативных проектов»</t>
  </si>
  <si>
    <t>1.</t>
  </si>
  <si>
    <t>1.1.7</t>
  </si>
  <si>
    <t>1.1.8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</si>
  <si>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</si>
  <si>
    <t>Основное мероприятие 8. Капитальный ремонт зданий и сооружений, благоустройство территории муниципальных уч-реждений культуры Апа-насенковского муниципального округа Ставропольского края.</t>
  </si>
  <si>
    <t>Основное мероприятие 3.
«Участие в программе поддержки местных
инициатив Ставропольского края»</t>
  </si>
  <si>
    <t xml:space="preserve">                                                                         ОБЪЕМЫ И ИСТОЧНИКИ                                                       «Таблица 3
финансового обеспечения программы</t>
  </si>
  <si>
    <t>Основное мероприятие 1
«Библиотечное, библиографическое и информационное обслуживание пользователей библиотеки»</t>
  </si>
  <si>
    <t>1.4.1</t>
  </si>
  <si>
    <t>Основное мероприятие 6.
Региональный проект
«Творческие люди»</t>
  </si>
  <si>
    <t xml:space="preserve">Основное мероприятие 1. «Обеспечение реализации Программы» </t>
  </si>
  <si>
    <t>1.3.3</t>
  </si>
  <si>
    <t>Основное мероприятие 9. Укрепление материально-технической базы муниципаль-ных учреждений культуры Апанасенковского муниципального округа Ставропольского края.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</si>
  <si>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</si>
  <si>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</si>
  <si>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Программа «Сохранение, развитие культуры
и искусства», всего</t>
  </si>
  <si>
    <t>Подпрограмма 1:
«Организация культурно- досуговой деятельности в Апанасенковском округе», всего</t>
  </si>
  <si>
    <t>Основное мероприятие 1.
«Организация деятельности клубных формирований и формирований
самодеятельного народного творчества», всего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</si>
  <si>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</si>
  <si>
    <t>Региональный проект
«Культурная среда»</t>
  </si>
  <si>
    <t>Региональный проект
«Творческие люди»</t>
  </si>
  <si>
    <t>Подпрограмма 2
«Развитие системы библиотечного обслуживания населения Апанасенковского округа», всего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</si>
  <si>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</si>
  <si>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Основное мероприятие 3.
«Организация, проведение окружного конкурса профессионального мастерства «Лучший библиотекарь»</t>
  </si>
  <si>
    <t>Основное мероприятие 4.
«Организация участников волонтерского движения
«Волонтеры культуры», всего</t>
  </si>
  <si>
    <t>Основное мероприятие 5.
Региональный проект
«Культурная среда»</t>
  </si>
  <si>
    <t>Подпрограмма 3
«Развитие дополнительного образования в Апанасенковском округе»</t>
  </si>
  <si>
    <t>Основное мероприятие 1.
«Реализация дополнительных общеобразовательных предпрофессиональных  и общеразвивающих программ»</t>
  </si>
  <si>
    <r>
      <rPr>
        <sz val="14"/>
        <color theme="1"/>
        <rFont val="Times New Roman"/>
        <family val="1"/>
        <charset val="204"/>
      </rPr>
      <t>Приложение  
к изменениям, которые вносятся в муниципальную программу Апанасенковского муниципального округа Ставропольского края «Сохранение, развитие культуры и искусства», утвержденную постановлением администрации Апанасенковского муниципального округа Ставропольского края от 30 декабря 2020 г. № 27-п»</t>
    </r>
    <r>
      <rPr>
        <sz val="10"/>
        <color theme="1"/>
        <rFont val="Times New Roman"/>
        <family val="1"/>
        <charset val="204"/>
      </rPr>
      <t xml:space="preserve">
</t>
    </r>
  </si>
  <si>
    <t>_______________________________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</si>
</sst>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6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8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shrinkToFit="1"/>
    </xf>
    <xf numFmtId="166" fontId="1" fillId="0" borderId="1" xfId="0" applyNumberFormat="1" applyFont="1" applyFill="1" applyBorder="1" applyAlignment="1">
      <alignment horizontal="center" vertical="center" shrinkToFit="1"/>
    </xf>
    <xf numFmtId="2" fontId="1" fillId="0" borderId="12" xfId="0" applyNumberFormat="1" applyFont="1" applyFill="1" applyBorder="1" applyAlignment="1">
      <alignment horizontal="center" vertical="center" shrinkToFit="1"/>
    </xf>
    <xf numFmtId="2" fontId="1" fillId="0" borderId="8" xfId="0" applyNumberFormat="1" applyFont="1" applyFill="1" applyBorder="1" applyAlignment="1">
      <alignment horizontal="center" vertical="center" shrinkToFit="1"/>
    </xf>
    <xf numFmtId="2" fontId="1" fillId="0" borderId="28" xfId="0" applyNumberFormat="1" applyFont="1" applyFill="1" applyBorder="1" applyAlignment="1">
      <alignment horizontal="center" vertical="center" shrinkToFit="1"/>
    </xf>
    <xf numFmtId="2" fontId="1" fillId="0" borderId="29" xfId="0" applyNumberFormat="1" applyFont="1" applyFill="1" applyBorder="1" applyAlignment="1">
      <alignment horizontal="center" vertical="center" shrinkToFit="1"/>
    </xf>
    <xf numFmtId="2" fontId="1" fillId="0" borderId="30" xfId="0" applyNumberFormat="1" applyFont="1" applyFill="1" applyBorder="1" applyAlignment="1">
      <alignment horizontal="center" vertical="center" shrinkToFit="1"/>
    </xf>
    <xf numFmtId="2" fontId="1" fillId="0" borderId="20" xfId="0" applyNumberFormat="1" applyFont="1" applyFill="1" applyBorder="1" applyAlignment="1">
      <alignment horizontal="center" vertical="center" shrinkToFit="1"/>
    </xf>
    <xf numFmtId="2" fontId="1" fillId="0" borderId="21" xfId="0" applyNumberFormat="1" applyFont="1" applyFill="1" applyBorder="1" applyAlignment="1">
      <alignment horizontal="center" vertical="center" shrinkToFit="1"/>
    </xf>
    <xf numFmtId="4" fontId="1" fillId="0" borderId="36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2" fontId="1" fillId="0" borderId="41" xfId="0" applyNumberFormat="1" applyFont="1" applyFill="1" applyBorder="1" applyAlignment="1">
      <alignment horizontal="center" vertical="center" shrinkToFi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4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shrinkToFit="1"/>
    </xf>
    <xf numFmtId="2" fontId="1" fillId="0" borderId="26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top" shrinkToFit="1"/>
    </xf>
    <xf numFmtId="4" fontId="1" fillId="5" borderId="1" xfId="0" applyNumberFormat="1" applyFont="1" applyFill="1" applyBorder="1" applyAlignment="1">
      <alignment horizontal="center" vertical="center" shrinkToFit="1"/>
    </xf>
    <xf numFmtId="4" fontId="1" fillId="5" borderId="13" xfId="0" applyNumberFormat="1" applyFont="1" applyFill="1" applyBorder="1" applyAlignment="1">
      <alignment horizontal="center" vertical="center"/>
    </xf>
    <xf numFmtId="4" fontId="1" fillId="5" borderId="9" xfId="0" applyNumberFormat="1" applyFont="1" applyFill="1" applyBorder="1" applyAlignment="1">
      <alignment horizontal="center" vertical="center" shrinkToFit="1"/>
    </xf>
    <xf numFmtId="2" fontId="1" fillId="5" borderId="1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4" fontId="1" fillId="5" borderId="28" xfId="0" applyNumberFormat="1" applyFont="1" applyFill="1" applyBorder="1" applyAlignment="1">
      <alignment horizontal="center" vertical="center" wrapText="1"/>
    </xf>
    <xf numFmtId="4" fontId="1" fillId="5" borderId="13" xfId="0" applyNumberFormat="1" applyFont="1" applyFill="1" applyBorder="1" applyAlignment="1">
      <alignment horizontal="center" vertical="center" wrapText="1"/>
    </xf>
    <xf numFmtId="4" fontId="1" fillId="5" borderId="41" xfId="0" applyNumberFormat="1" applyFont="1" applyFill="1" applyBorder="1" applyAlignment="1">
      <alignment horizontal="center" vertical="center" wrapText="1"/>
    </xf>
    <xf numFmtId="2" fontId="1" fillId="5" borderId="8" xfId="0" applyNumberFormat="1" applyFont="1" applyFill="1" applyBorder="1" applyAlignment="1">
      <alignment horizontal="center" vertical="center" shrinkToFit="1"/>
    </xf>
    <xf numFmtId="2" fontId="1" fillId="5" borderId="20" xfId="0" applyNumberFormat="1" applyFont="1" applyFill="1" applyBorder="1" applyAlignment="1">
      <alignment horizontal="center" vertical="center" shrinkToFit="1"/>
    </xf>
    <xf numFmtId="2" fontId="1" fillId="5" borderId="28" xfId="0" applyNumberFormat="1" applyFont="1" applyFill="1" applyBorder="1" applyAlignment="1">
      <alignment horizontal="center" vertical="center" shrinkToFit="1"/>
    </xf>
    <xf numFmtId="0" fontId="2" fillId="5" borderId="0" xfId="0" applyFont="1" applyFill="1" applyBorder="1" applyAlignment="1">
      <alignment horizontal="left" vertical="top"/>
    </xf>
    <xf numFmtId="4" fontId="1" fillId="5" borderId="14" xfId="0" applyNumberFormat="1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4" fontId="1" fillId="5" borderId="36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28" xfId="0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4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43" fontId="1" fillId="0" borderId="0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8" xfId="0" applyFont="1" applyFill="1" applyBorder="1" applyAlignment="1">
      <alignment horizontal="left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38" xfId="0" applyFont="1" applyFill="1" applyBorder="1" applyAlignment="1">
      <alignment horizontal="left" wrapText="1"/>
    </xf>
    <xf numFmtId="0" fontId="1" fillId="0" borderId="39" xfId="0" applyFont="1" applyFill="1" applyBorder="1" applyAlignment="1">
      <alignment horizontal="left" wrapText="1"/>
    </xf>
    <xf numFmtId="0" fontId="1" fillId="0" borderId="40" xfId="0" applyFont="1" applyFill="1" applyBorder="1" applyAlignment="1">
      <alignment horizontal="left" wrapText="1"/>
    </xf>
    <xf numFmtId="0" fontId="1" fillId="0" borderId="4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22" xfId="0" applyFont="1" applyFill="1" applyBorder="1" applyAlignment="1">
      <alignment horizontal="left" vertical="top"/>
    </xf>
    <xf numFmtId="0" fontId="1" fillId="0" borderId="23" xfId="0" applyFon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left" wrapText="1"/>
    </xf>
    <xf numFmtId="0" fontId="1" fillId="0" borderId="27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shrinkToFit="1"/>
    </xf>
    <xf numFmtId="2" fontId="1" fillId="5" borderId="9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right" vertical="top" wrapText="1" indent="6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left" wrapText="1"/>
    </xf>
    <xf numFmtId="0" fontId="1" fillId="0" borderId="32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left" wrapText="1"/>
    </xf>
    <xf numFmtId="49" fontId="1" fillId="0" borderId="12" xfId="0" applyNumberFormat="1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shrinkToFit="1"/>
    </xf>
    <xf numFmtId="164" fontId="1" fillId="0" borderId="11" xfId="0" applyNumberFormat="1" applyFont="1" applyFill="1" applyBorder="1" applyAlignment="1">
      <alignment horizontal="center" vertical="center" shrinkToFit="1"/>
    </xf>
    <xf numFmtId="164" fontId="1" fillId="0" borderId="12" xfId="0" applyNumberFormat="1" applyFont="1" applyFill="1" applyBorder="1" applyAlignment="1">
      <alignment horizontal="center" vertical="center" shrinkToFit="1"/>
    </xf>
    <xf numFmtId="4" fontId="1" fillId="0" borderId="20" xfId="0" applyNumberFormat="1" applyFont="1" applyFill="1" applyBorder="1" applyAlignment="1">
      <alignment horizontal="center" vertical="center" shrinkToFit="1"/>
    </xf>
    <xf numFmtId="4" fontId="1" fillId="5" borderId="18" xfId="0" applyNumberFormat="1" applyFont="1" applyFill="1" applyBorder="1" applyAlignment="1">
      <alignment horizontal="center" vertical="center"/>
    </xf>
    <xf numFmtId="4" fontId="1" fillId="5" borderId="37" xfId="0" applyNumberFormat="1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40"/>
  <sheetViews>
    <sheetView tabSelected="1" zoomScale="80" zoomScaleNormal="80" workbookViewId="0">
      <selection activeCell="G1" sqref="G1:L7"/>
    </sheetView>
  </sheetViews>
  <sheetFormatPr defaultColWidth="9.33203125" defaultRowHeight="13.2"/>
  <cols>
    <col min="1" max="1" width="6.109375" style="5" customWidth="1"/>
    <col min="2" max="2" width="1.6640625" style="5" customWidth="1"/>
    <col min="3" max="3" width="2.109375" style="5" hidden="1" customWidth="1"/>
    <col min="4" max="4" width="1.109375" style="5" hidden="1" customWidth="1"/>
    <col min="5" max="5" width="31.77734375" style="5" customWidth="1"/>
    <col min="6" max="6" width="26.109375" style="5" customWidth="1"/>
    <col min="7" max="7" width="17.77734375" style="5" customWidth="1"/>
    <col min="8" max="8" width="15.109375" style="5" customWidth="1"/>
    <col min="9" max="9" width="15.6640625" style="57" customWidth="1"/>
    <col min="10" max="10" width="14.6640625" style="57" customWidth="1"/>
    <col min="11" max="12" width="15.109375" style="5" customWidth="1"/>
    <col min="13" max="13" width="13.77734375" style="5" customWidth="1"/>
    <col min="14" max="14" width="12.6640625" style="5" bestFit="1" customWidth="1"/>
    <col min="15" max="15" width="14.77734375" style="5" customWidth="1"/>
    <col min="16" max="16" width="12.6640625" style="5" bestFit="1" customWidth="1"/>
    <col min="17" max="18" width="12" style="5" bestFit="1" customWidth="1"/>
    <col min="19" max="19" width="9.33203125" style="5"/>
    <col min="20" max="20" width="9.6640625" style="5" bestFit="1" customWidth="1"/>
    <col min="21" max="16384" width="9.33203125" style="5"/>
  </cols>
  <sheetData>
    <row r="1" spans="1:45">
      <c r="G1" s="181" t="s">
        <v>71</v>
      </c>
      <c r="H1" s="181"/>
      <c r="I1" s="181"/>
      <c r="J1" s="181"/>
      <c r="K1" s="181"/>
      <c r="L1" s="181"/>
    </row>
    <row r="2" spans="1:45">
      <c r="G2" s="181"/>
      <c r="H2" s="181"/>
      <c r="I2" s="181"/>
      <c r="J2" s="181"/>
      <c r="K2" s="181"/>
      <c r="L2" s="181"/>
    </row>
    <row r="3" spans="1:45">
      <c r="G3" s="181"/>
      <c r="H3" s="181"/>
      <c r="I3" s="181"/>
      <c r="J3" s="181"/>
      <c r="K3" s="181"/>
      <c r="L3" s="181"/>
    </row>
    <row r="4" spans="1:45">
      <c r="G4" s="181"/>
      <c r="H4" s="181"/>
      <c r="I4" s="181"/>
      <c r="J4" s="181"/>
      <c r="K4" s="181"/>
      <c r="L4" s="181"/>
    </row>
    <row r="5" spans="1:45">
      <c r="G5" s="181"/>
      <c r="H5" s="181"/>
      <c r="I5" s="181"/>
      <c r="J5" s="181"/>
      <c r="K5" s="181"/>
      <c r="L5" s="181"/>
    </row>
    <row r="6" spans="1:45">
      <c r="G6" s="181"/>
      <c r="H6" s="181"/>
      <c r="I6" s="181"/>
      <c r="J6" s="181"/>
      <c r="K6" s="181"/>
      <c r="L6" s="181"/>
    </row>
    <row r="7" spans="1:45" ht="54" customHeight="1">
      <c r="G7" s="181"/>
      <c r="H7" s="181"/>
      <c r="I7" s="181"/>
      <c r="J7" s="181"/>
      <c r="K7" s="181"/>
      <c r="L7" s="181"/>
    </row>
    <row r="8" spans="1:45" ht="39" customHeight="1">
      <c r="A8" s="159" t="s">
        <v>49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45" ht="28.65" customHeight="1">
      <c r="A9" s="161" t="s">
        <v>3</v>
      </c>
      <c r="B9" s="162"/>
      <c r="C9" s="162"/>
      <c r="D9" s="163"/>
      <c r="E9" s="167" t="s">
        <v>56</v>
      </c>
      <c r="F9" s="167" t="s">
        <v>57</v>
      </c>
      <c r="G9" s="141" t="s">
        <v>4</v>
      </c>
      <c r="H9" s="142"/>
      <c r="I9" s="142"/>
      <c r="J9" s="142"/>
      <c r="K9" s="142"/>
      <c r="L9" s="143"/>
    </row>
    <row r="10" spans="1:45" ht="171" customHeight="1">
      <c r="A10" s="164"/>
      <c r="B10" s="165"/>
      <c r="C10" s="165"/>
      <c r="D10" s="166"/>
      <c r="E10" s="168"/>
      <c r="F10" s="168"/>
      <c r="G10" s="1" t="s">
        <v>5</v>
      </c>
      <c r="H10" s="1" t="s">
        <v>1</v>
      </c>
      <c r="I10" s="43" t="s">
        <v>6</v>
      </c>
      <c r="J10" s="43" t="s">
        <v>7</v>
      </c>
      <c r="K10" s="1" t="s">
        <v>8</v>
      </c>
      <c r="L10" s="1" t="s">
        <v>9</v>
      </c>
    </row>
    <row r="11" spans="1:45" ht="24.6" customHeight="1">
      <c r="A11" s="169">
        <v>1</v>
      </c>
      <c r="B11" s="170"/>
      <c r="C11" s="170"/>
      <c r="D11" s="171"/>
      <c r="E11" s="2">
        <v>2</v>
      </c>
      <c r="F11" s="2">
        <v>3</v>
      </c>
      <c r="G11" s="2">
        <v>4</v>
      </c>
      <c r="H11" s="2">
        <v>5</v>
      </c>
      <c r="I11" s="44">
        <v>6</v>
      </c>
      <c r="J11" s="44">
        <v>7</v>
      </c>
      <c r="K11" s="2">
        <v>8</v>
      </c>
      <c r="L11" s="2">
        <v>9</v>
      </c>
    </row>
    <row r="12" spans="1:45" s="14" customFormat="1" ht="51.9" customHeight="1">
      <c r="A12" s="173" t="s">
        <v>43</v>
      </c>
      <c r="B12" s="174"/>
      <c r="C12" s="174"/>
      <c r="D12" s="175"/>
      <c r="E12" s="65" t="s">
        <v>58</v>
      </c>
      <c r="F12" s="64"/>
      <c r="G12" s="9">
        <f t="shared" ref="G12:I12" si="0">G20+G75+G108+G131</f>
        <v>99417.590000000011</v>
      </c>
      <c r="H12" s="3">
        <f t="shared" si="0"/>
        <v>280352.35000000003</v>
      </c>
      <c r="I12" s="45">
        <f t="shared" si="0"/>
        <v>279211.92</v>
      </c>
      <c r="J12" s="45">
        <f>J13+J18</f>
        <v>110643.46</v>
      </c>
      <c r="K12" s="3">
        <v>89322.15</v>
      </c>
      <c r="L12" s="3">
        <v>89322.15</v>
      </c>
      <c r="M12" s="15"/>
      <c r="P12" s="15"/>
    </row>
    <row r="13" spans="1:45" s="10" customFormat="1" ht="66" customHeight="1">
      <c r="A13" s="122"/>
      <c r="B13" s="123"/>
      <c r="C13" s="123"/>
      <c r="D13" s="124"/>
      <c r="E13" s="65"/>
      <c r="F13" s="64" t="s">
        <v>0</v>
      </c>
      <c r="G13" s="74">
        <f>G21+G76+G109+G132</f>
        <v>98017.590000000011</v>
      </c>
      <c r="H13" s="3">
        <f>H14+H16</f>
        <v>278952.35000000003</v>
      </c>
      <c r="I13" s="45">
        <f>I21+I76+I109+I132</f>
        <v>277761.91999999998</v>
      </c>
      <c r="J13" s="45">
        <f>J14+J16</f>
        <v>109893.46</v>
      </c>
      <c r="K13" s="3">
        <v>88572.15</v>
      </c>
      <c r="L13" s="3">
        <v>88572.15</v>
      </c>
      <c r="M13" s="6"/>
      <c r="N13" s="6"/>
      <c r="O13" s="5"/>
      <c r="P13" s="6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ht="45" customHeight="1">
      <c r="A14" s="128"/>
      <c r="B14" s="129"/>
      <c r="C14" s="129"/>
      <c r="D14" s="130"/>
      <c r="E14" s="75"/>
      <c r="F14" s="64" t="s">
        <v>10</v>
      </c>
      <c r="G14" s="3">
        <f t="shared" ref="G14:I14" si="1">G22+G77+G110</f>
        <v>6480.88</v>
      </c>
      <c r="H14" s="3">
        <f t="shared" si="1"/>
        <v>174539.81000000003</v>
      </c>
      <c r="I14" s="45">
        <f t="shared" si="1"/>
        <v>168915.13999999998</v>
      </c>
      <c r="J14" s="45">
        <f>J22+J77+J110</f>
        <v>22375.05</v>
      </c>
      <c r="K14" s="3">
        <v>683.89</v>
      </c>
      <c r="L14" s="3">
        <v>683.89</v>
      </c>
      <c r="O14" s="6"/>
      <c r="P14" s="6"/>
      <c r="Q14" s="6"/>
    </row>
    <row r="15" spans="1:45" ht="51.9" customHeight="1">
      <c r="A15" s="122"/>
      <c r="B15" s="123"/>
      <c r="C15" s="123"/>
      <c r="D15" s="124"/>
      <c r="E15" s="65"/>
      <c r="F15" s="64" t="s">
        <v>11</v>
      </c>
      <c r="G15" s="3">
        <f>G23+G78+G111</f>
        <v>6480.88</v>
      </c>
      <c r="H15" s="3">
        <f>H23+H78+H111</f>
        <v>174539.81000000003</v>
      </c>
      <c r="I15" s="45">
        <f>I23+I78+I111</f>
        <v>168915.13999999998</v>
      </c>
      <c r="J15" s="45">
        <f>J14</f>
        <v>22375.05</v>
      </c>
      <c r="K15" s="3">
        <v>683.89</v>
      </c>
      <c r="L15" s="3">
        <v>683.89</v>
      </c>
      <c r="O15" s="6"/>
      <c r="P15" s="6"/>
    </row>
    <row r="16" spans="1:45" ht="41.25" customHeight="1">
      <c r="A16" s="128"/>
      <c r="B16" s="129"/>
      <c r="C16" s="129"/>
      <c r="D16" s="130"/>
      <c r="E16" s="75"/>
      <c r="F16" s="64" t="s">
        <v>12</v>
      </c>
      <c r="G16" s="9">
        <f>G24+G79+G112+G132</f>
        <v>91536.71</v>
      </c>
      <c r="H16" s="9">
        <f>H24+H79+H112+H133</f>
        <v>104412.54</v>
      </c>
      <c r="I16" s="46">
        <f>I24+I79+I112+I133</f>
        <v>108846.78000000001</v>
      </c>
      <c r="J16" s="46">
        <f>J24+J79+J112+J133</f>
        <v>87518.41</v>
      </c>
      <c r="K16" s="9">
        <v>87888.26</v>
      </c>
      <c r="L16" s="9">
        <v>87888.26</v>
      </c>
      <c r="O16" s="6"/>
      <c r="P16" s="6"/>
    </row>
    <row r="17" spans="1:89" ht="51.9" customHeight="1">
      <c r="A17" s="122"/>
      <c r="B17" s="123"/>
      <c r="C17" s="123"/>
      <c r="D17" s="124"/>
      <c r="E17" s="65"/>
      <c r="F17" s="66" t="s">
        <v>11</v>
      </c>
      <c r="G17" s="9">
        <f>G25+G80+G113+G134</f>
        <v>91536.71</v>
      </c>
      <c r="H17" s="18">
        <f>H25+H80+H113+H134</f>
        <v>104412.54</v>
      </c>
      <c r="I17" s="46">
        <f>I25+I80+I113+I134</f>
        <v>108846.78000000001</v>
      </c>
      <c r="J17" s="58">
        <f>J16</f>
        <v>87518.41</v>
      </c>
      <c r="K17" s="18">
        <v>87888.26</v>
      </c>
      <c r="L17" s="18">
        <v>87888.26</v>
      </c>
      <c r="P17" s="6"/>
    </row>
    <row r="18" spans="1:89" ht="38.4" customHeight="1">
      <c r="A18" s="119"/>
      <c r="B18" s="120"/>
      <c r="C18" s="120"/>
      <c r="D18" s="121"/>
      <c r="E18" s="76"/>
      <c r="F18" s="64" t="s">
        <v>13</v>
      </c>
      <c r="G18" s="19">
        <f>G26+G120</f>
        <v>1400</v>
      </c>
      <c r="H18" s="19">
        <f>H26+H114</f>
        <v>1400</v>
      </c>
      <c r="I18" s="47">
        <f>I26+I114</f>
        <v>1450</v>
      </c>
      <c r="J18" s="47">
        <v>750</v>
      </c>
      <c r="K18" s="47">
        <v>750</v>
      </c>
      <c r="L18" s="47">
        <v>750</v>
      </c>
      <c r="M18" s="6"/>
      <c r="R18" s="6"/>
    </row>
    <row r="19" spans="1:89" ht="51.9" customHeight="1">
      <c r="A19" s="122"/>
      <c r="B19" s="123"/>
      <c r="C19" s="123"/>
      <c r="D19" s="124"/>
      <c r="E19" s="65"/>
      <c r="F19" s="64" t="s">
        <v>14</v>
      </c>
      <c r="G19" s="7">
        <f>G18</f>
        <v>1400</v>
      </c>
      <c r="H19" s="3">
        <f>H27+H115</f>
        <v>1400</v>
      </c>
      <c r="I19" s="45">
        <f>I18</f>
        <v>1450</v>
      </c>
      <c r="J19" s="45">
        <v>750</v>
      </c>
      <c r="K19" s="45">
        <v>750</v>
      </c>
      <c r="L19" s="45">
        <v>750</v>
      </c>
    </row>
    <row r="20" spans="1:89" s="12" customFormat="1" ht="87" customHeight="1">
      <c r="A20" s="125" t="s">
        <v>15</v>
      </c>
      <c r="B20" s="126"/>
      <c r="C20" s="126"/>
      <c r="D20" s="127"/>
      <c r="E20" s="65" t="s">
        <v>59</v>
      </c>
      <c r="F20" s="64"/>
      <c r="G20" s="3">
        <f>G21+G26</f>
        <v>60578.630000000005</v>
      </c>
      <c r="H20" s="3">
        <f>H28+H36+H46+H58+H63+H69</f>
        <v>245798.15999999997</v>
      </c>
      <c r="I20" s="45">
        <f>I21+I26</f>
        <v>242432.08</v>
      </c>
      <c r="J20" s="45">
        <f>J21+J26</f>
        <v>75908.05</v>
      </c>
      <c r="K20" s="3">
        <v>55160.15</v>
      </c>
      <c r="L20" s="3">
        <v>55160.15</v>
      </c>
      <c r="M20" s="15"/>
      <c r="N20" s="15"/>
      <c r="O20" s="15"/>
      <c r="P20" s="15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</row>
    <row r="21" spans="1:89" s="11" customFormat="1" ht="24.6" customHeight="1">
      <c r="A21" s="128"/>
      <c r="B21" s="129"/>
      <c r="C21" s="129"/>
      <c r="D21" s="130"/>
      <c r="E21" s="75"/>
      <c r="F21" s="64" t="s">
        <v>16</v>
      </c>
      <c r="G21" s="3">
        <f>G29+G37+G41+G59</f>
        <v>59628.630000000005</v>
      </c>
      <c r="H21" s="3">
        <f>H29+H37+H47+H59+H64+H70</f>
        <v>244848.15999999997</v>
      </c>
      <c r="I21" s="45">
        <f>I22+I24</f>
        <v>241432.08</v>
      </c>
      <c r="J21" s="45">
        <f>J22+J24</f>
        <v>75608.05</v>
      </c>
      <c r="K21" s="3">
        <v>54860.15</v>
      </c>
      <c r="L21" s="3">
        <v>54860.15</v>
      </c>
      <c r="M21" s="6"/>
      <c r="N21" s="5"/>
      <c r="O21" s="6"/>
      <c r="P21" s="5"/>
      <c r="Q21" s="6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</row>
    <row r="22" spans="1:89" s="11" customFormat="1" ht="33.75" customHeight="1">
      <c r="A22" s="128"/>
      <c r="B22" s="129"/>
      <c r="C22" s="129"/>
      <c r="D22" s="130"/>
      <c r="E22" s="75"/>
      <c r="F22" s="64" t="s">
        <v>17</v>
      </c>
      <c r="G22" s="4">
        <f>G42+G60</f>
        <v>755.89</v>
      </c>
      <c r="H22" s="3">
        <f>H32+H48+H71+H65+H60</f>
        <v>173907.65000000002</v>
      </c>
      <c r="I22" s="3">
        <f>I32+I48+I65+I71</f>
        <v>168102.66999999998</v>
      </c>
      <c r="J22" s="45">
        <f>J54+J60</f>
        <v>21608.18</v>
      </c>
      <c r="K22" s="3">
        <v>0</v>
      </c>
      <c r="L22" s="3">
        <v>0</v>
      </c>
      <c r="M22" s="5"/>
      <c r="N22" s="5"/>
      <c r="O22" s="5"/>
      <c r="P22" s="6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</row>
    <row r="23" spans="1:89" s="11" customFormat="1" ht="51.9" customHeight="1">
      <c r="A23" s="122"/>
      <c r="B23" s="123"/>
      <c r="C23" s="123"/>
      <c r="D23" s="124"/>
      <c r="E23" s="65"/>
      <c r="F23" s="64" t="s">
        <v>11</v>
      </c>
      <c r="G23" s="4">
        <f>G43+G61</f>
        <v>755.89</v>
      </c>
      <c r="H23" s="3">
        <f>H22</f>
        <v>173907.65000000002</v>
      </c>
      <c r="I23" s="45">
        <f>I22</f>
        <v>168102.66999999998</v>
      </c>
      <c r="J23" s="45">
        <f>J22</f>
        <v>21608.18</v>
      </c>
      <c r="K23" s="3">
        <v>0</v>
      </c>
      <c r="L23" s="3">
        <v>0</v>
      </c>
      <c r="M23" s="5"/>
      <c r="N23" s="6"/>
      <c r="O23" s="6"/>
      <c r="P23" s="6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</row>
    <row r="24" spans="1:89" s="11" customFormat="1" ht="36" customHeight="1">
      <c r="A24" s="128"/>
      <c r="B24" s="129"/>
      <c r="C24" s="129"/>
      <c r="D24" s="130"/>
      <c r="E24" s="75"/>
      <c r="F24" s="64" t="s">
        <v>18</v>
      </c>
      <c r="G24" s="3">
        <f>G30+G38+G44</f>
        <v>58872.740000000005</v>
      </c>
      <c r="H24" s="9">
        <f>H30+H38+H50+H67+H73</f>
        <v>70940.509999999995</v>
      </c>
      <c r="I24" s="45">
        <f>I30+I38+I50+I67+I73</f>
        <v>73329.41</v>
      </c>
      <c r="J24" s="45">
        <f>J30+J38+J56</f>
        <v>53999.87</v>
      </c>
      <c r="K24" s="3">
        <v>54860.15</v>
      </c>
      <c r="L24" s="3">
        <v>54860.15</v>
      </c>
      <c r="M24" s="5"/>
      <c r="N24" s="5"/>
      <c r="O24" s="6"/>
      <c r="P24" s="5"/>
      <c r="Q24" s="5"/>
      <c r="R24" s="6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</row>
    <row r="25" spans="1:89" s="11" customFormat="1" ht="51.9" customHeight="1">
      <c r="A25" s="122"/>
      <c r="B25" s="123"/>
      <c r="C25" s="123"/>
      <c r="D25" s="124"/>
      <c r="E25" s="65"/>
      <c r="F25" s="64" t="s">
        <v>11</v>
      </c>
      <c r="G25" s="3">
        <f>G31+G39+G45</f>
        <v>58872.740000000005</v>
      </c>
      <c r="H25" s="17">
        <f>H24</f>
        <v>70940.509999999995</v>
      </c>
      <c r="I25" s="45">
        <f>I24</f>
        <v>73329.41</v>
      </c>
      <c r="J25" s="45">
        <f>J24</f>
        <v>53999.87</v>
      </c>
      <c r="K25" s="3">
        <v>54860.15</v>
      </c>
      <c r="L25" s="3">
        <v>54860.15</v>
      </c>
      <c r="M25" s="5"/>
      <c r="N25" s="6"/>
      <c r="O25" s="5"/>
      <c r="P25" s="6"/>
      <c r="Q25" s="5"/>
      <c r="R25" s="6"/>
      <c r="S25" s="5"/>
      <c r="T25" s="6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</row>
    <row r="26" spans="1:89" s="11" customFormat="1" ht="33" customHeight="1">
      <c r="A26" s="119"/>
      <c r="B26" s="120"/>
      <c r="C26" s="120"/>
      <c r="D26" s="121"/>
      <c r="E26" s="76"/>
      <c r="F26" s="64" t="s">
        <v>19</v>
      </c>
      <c r="G26" s="4">
        <f>G34</f>
        <v>950</v>
      </c>
      <c r="H26" s="4">
        <v>950</v>
      </c>
      <c r="I26" s="48">
        <f>I34</f>
        <v>1000</v>
      </c>
      <c r="J26" s="48">
        <v>300</v>
      </c>
      <c r="K26" s="4">
        <v>300</v>
      </c>
      <c r="L26" s="4">
        <v>300</v>
      </c>
      <c r="M26" s="13"/>
      <c r="N26" s="5"/>
      <c r="O26" s="13"/>
      <c r="P26" s="6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</row>
    <row r="27" spans="1:89" s="11" customFormat="1" ht="62.25" customHeight="1">
      <c r="A27" s="122"/>
      <c r="B27" s="123"/>
      <c r="C27" s="123"/>
      <c r="D27" s="124"/>
      <c r="E27" s="65"/>
      <c r="F27" s="64" t="s">
        <v>14</v>
      </c>
      <c r="G27" s="4">
        <f>G35</f>
        <v>950</v>
      </c>
      <c r="H27" s="4">
        <v>950</v>
      </c>
      <c r="I27" s="48">
        <f>I35</f>
        <v>1000</v>
      </c>
      <c r="J27" s="48">
        <v>300</v>
      </c>
      <c r="K27" s="4">
        <v>300</v>
      </c>
      <c r="L27" s="4">
        <v>300</v>
      </c>
      <c r="M27" s="5"/>
      <c r="N27" s="13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</row>
    <row r="28" spans="1:89" ht="133.5" customHeight="1">
      <c r="A28" s="125" t="s">
        <v>20</v>
      </c>
      <c r="B28" s="126"/>
      <c r="C28" s="126"/>
      <c r="D28" s="127"/>
      <c r="E28" s="65" t="s">
        <v>60</v>
      </c>
      <c r="F28" s="64"/>
      <c r="G28" s="3">
        <f t="shared" ref="G28:I28" si="2">G29+G34</f>
        <v>59292.44</v>
      </c>
      <c r="H28" s="3">
        <f t="shared" si="2"/>
        <v>63433.439999999995</v>
      </c>
      <c r="I28" s="45">
        <f t="shared" si="2"/>
        <v>63665.81</v>
      </c>
      <c r="J28" s="45">
        <f>J29+J34</f>
        <v>53065.25</v>
      </c>
      <c r="K28" s="3">
        <v>55060.15</v>
      </c>
      <c r="L28" s="3">
        <v>55060.15</v>
      </c>
    </row>
    <row r="29" spans="1:89" ht="28.5" customHeight="1">
      <c r="A29" s="128"/>
      <c r="B29" s="129"/>
      <c r="C29" s="129"/>
      <c r="D29" s="130"/>
      <c r="E29" s="75"/>
      <c r="F29" s="64" t="s">
        <v>21</v>
      </c>
      <c r="G29" s="3">
        <v>58342.44</v>
      </c>
      <c r="H29" s="3">
        <f>H30+H32</f>
        <v>62483.439999999995</v>
      </c>
      <c r="I29" s="45">
        <f>I30+I32</f>
        <v>62665.81</v>
      </c>
      <c r="J29" s="45">
        <v>52765.25</v>
      </c>
      <c r="K29" s="3">
        <v>54760.15</v>
      </c>
      <c r="L29" s="3">
        <v>54760.15</v>
      </c>
      <c r="Q29" s="6"/>
    </row>
    <row r="30" spans="1:89" ht="36.75" customHeight="1">
      <c r="A30" s="128"/>
      <c r="B30" s="129"/>
      <c r="C30" s="129"/>
      <c r="D30" s="130"/>
      <c r="E30" s="75"/>
      <c r="F30" s="64" t="s">
        <v>18</v>
      </c>
      <c r="G30" s="3">
        <v>58342.44</v>
      </c>
      <c r="H30" s="3">
        <v>60319.34</v>
      </c>
      <c r="I30" s="45">
        <f>I31</f>
        <v>62665.81</v>
      </c>
      <c r="J30" s="45">
        <v>52765.25</v>
      </c>
      <c r="K30" s="3">
        <v>54760.15</v>
      </c>
      <c r="L30" s="3">
        <v>54760.15</v>
      </c>
    </row>
    <row r="31" spans="1:89" ht="51.9" customHeight="1">
      <c r="A31" s="122"/>
      <c r="B31" s="123"/>
      <c r="C31" s="123"/>
      <c r="D31" s="124"/>
      <c r="E31" s="65"/>
      <c r="F31" s="64" t="s">
        <v>11</v>
      </c>
      <c r="G31" s="3">
        <v>58342.44</v>
      </c>
      <c r="H31" s="3">
        <f>H30</f>
        <v>60319.34</v>
      </c>
      <c r="I31" s="45">
        <v>62665.81</v>
      </c>
      <c r="J31" s="45">
        <f>J30</f>
        <v>52765.25</v>
      </c>
      <c r="K31" s="3">
        <v>54760.15</v>
      </c>
      <c r="L31" s="3">
        <v>54760.15</v>
      </c>
    </row>
    <row r="32" spans="1:89" s="11" customFormat="1" ht="33.75" customHeight="1">
      <c r="A32" s="128"/>
      <c r="B32" s="129"/>
      <c r="C32" s="129"/>
      <c r="D32" s="130"/>
      <c r="E32" s="75"/>
      <c r="F32" s="64" t="s">
        <v>17</v>
      </c>
      <c r="G32" s="16">
        <v>0</v>
      </c>
      <c r="H32" s="20">
        <v>2164.1</v>
      </c>
      <c r="I32" s="45">
        <v>0</v>
      </c>
      <c r="J32" s="45">
        <v>0</v>
      </c>
      <c r="K32" s="3">
        <v>0</v>
      </c>
      <c r="L32" s="3">
        <v>0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</row>
    <row r="33" spans="1:89" s="11" customFormat="1" ht="51.9" customHeight="1">
      <c r="A33" s="122"/>
      <c r="B33" s="123"/>
      <c r="C33" s="123"/>
      <c r="D33" s="124"/>
      <c r="E33" s="65"/>
      <c r="F33" s="64" t="s">
        <v>11</v>
      </c>
      <c r="G33" s="16">
        <v>0</v>
      </c>
      <c r="H33" s="3">
        <v>2164.1</v>
      </c>
      <c r="I33" s="45">
        <v>0</v>
      </c>
      <c r="J33" s="45">
        <v>0</v>
      </c>
      <c r="K33" s="3">
        <v>0</v>
      </c>
      <c r="L33" s="3">
        <v>0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</row>
    <row r="34" spans="1:89" ht="38.1" customHeight="1">
      <c r="A34" s="119"/>
      <c r="B34" s="120"/>
      <c r="C34" s="120"/>
      <c r="D34" s="121"/>
      <c r="E34" s="76"/>
      <c r="F34" s="64" t="s">
        <v>19</v>
      </c>
      <c r="G34" s="4">
        <v>950</v>
      </c>
      <c r="H34" s="4">
        <v>950</v>
      </c>
      <c r="I34" s="48">
        <v>1000</v>
      </c>
      <c r="J34" s="48">
        <v>300</v>
      </c>
      <c r="K34" s="48">
        <v>300</v>
      </c>
      <c r="L34" s="48">
        <v>300</v>
      </c>
    </row>
    <row r="35" spans="1:89" ht="69" customHeight="1">
      <c r="A35" s="122"/>
      <c r="B35" s="123"/>
      <c r="C35" s="123"/>
      <c r="D35" s="124"/>
      <c r="E35" s="65"/>
      <c r="F35" s="64" t="s">
        <v>14</v>
      </c>
      <c r="G35" s="4">
        <v>950</v>
      </c>
      <c r="H35" s="4">
        <v>950</v>
      </c>
      <c r="I35" s="48">
        <v>1000</v>
      </c>
      <c r="J35" s="48">
        <v>300</v>
      </c>
      <c r="K35" s="48">
        <v>300</v>
      </c>
      <c r="L35" s="48">
        <v>300</v>
      </c>
    </row>
    <row r="36" spans="1:89" ht="127.5" customHeight="1">
      <c r="A36" s="125" t="s">
        <v>22</v>
      </c>
      <c r="B36" s="126"/>
      <c r="C36" s="126"/>
      <c r="D36" s="127"/>
      <c r="E36" s="65" t="s">
        <v>61</v>
      </c>
      <c r="F36" s="64"/>
      <c r="G36" s="4">
        <v>127</v>
      </c>
      <c r="H36" s="4">
        <f>H37</f>
        <v>720.1</v>
      </c>
      <c r="I36" s="48">
        <f>I37</f>
        <v>1061.49</v>
      </c>
      <c r="J36" s="48">
        <v>100</v>
      </c>
      <c r="K36" s="4">
        <v>100</v>
      </c>
      <c r="L36" s="4">
        <v>100</v>
      </c>
    </row>
    <row r="37" spans="1:89" ht="23.25" customHeight="1">
      <c r="A37" s="128"/>
      <c r="B37" s="129"/>
      <c r="C37" s="129"/>
      <c r="D37" s="130"/>
      <c r="E37" s="75"/>
      <c r="F37" s="64" t="s">
        <v>21</v>
      </c>
      <c r="G37" s="4">
        <v>127</v>
      </c>
      <c r="H37" s="4">
        <v>720.1</v>
      </c>
      <c r="I37" s="48">
        <f>I38</f>
        <v>1061.49</v>
      </c>
      <c r="J37" s="48">
        <v>100</v>
      </c>
      <c r="K37" s="48">
        <v>100</v>
      </c>
      <c r="L37" s="48">
        <v>100</v>
      </c>
    </row>
    <row r="38" spans="1:89" ht="36.75" customHeight="1">
      <c r="A38" s="128"/>
      <c r="B38" s="129"/>
      <c r="C38" s="129"/>
      <c r="D38" s="130"/>
      <c r="E38" s="75"/>
      <c r="F38" s="64" t="s">
        <v>18</v>
      </c>
      <c r="G38" s="4">
        <v>127</v>
      </c>
      <c r="H38" s="4">
        <f>H37</f>
        <v>720.1</v>
      </c>
      <c r="I38" s="48">
        <f t="shared" ref="I38" si="3">I39</f>
        <v>1061.49</v>
      </c>
      <c r="J38" s="48">
        <v>100</v>
      </c>
      <c r="K38" s="48">
        <v>100</v>
      </c>
      <c r="L38" s="48">
        <v>100</v>
      </c>
    </row>
    <row r="39" spans="1:89" ht="64.5" customHeight="1">
      <c r="A39" s="122"/>
      <c r="B39" s="123"/>
      <c r="C39" s="123"/>
      <c r="D39" s="124"/>
      <c r="E39" s="65"/>
      <c r="F39" s="64" t="s">
        <v>11</v>
      </c>
      <c r="G39" s="4">
        <v>127</v>
      </c>
      <c r="H39" s="4">
        <f>H37</f>
        <v>720.1</v>
      </c>
      <c r="I39" s="48">
        <v>1061.49</v>
      </c>
      <c r="J39" s="48">
        <v>100</v>
      </c>
      <c r="K39" s="48">
        <v>100</v>
      </c>
      <c r="L39" s="48">
        <v>100</v>
      </c>
    </row>
    <row r="40" spans="1:89" ht="87.75" customHeight="1">
      <c r="A40" s="125" t="s">
        <v>23</v>
      </c>
      <c r="B40" s="126"/>
      <c r="C40" s="126"/>
      <c r="D40" s="127"/>
      <c r="E40" s="65" t="s">
        <v>48</v>
      </c>
      <c r="F40" s="64"/>
      <c r="G40" s="3">
        <f>G42+G44</f>
        <v>1058.18</v>
      </c>
      <c r="H40" s="7" t="s">
        <v>2</v>
      </c>
      <c r="I40" s="43" t="s">
        <v>2</v>
      </c>
      <c r="J40" s="43" t="s">
        <v>2</v>
      </c>
      <c r="K40" s="1" t="s">
        <v>2</v>
      </c>
      <c r="L40" s="1" t="s">
        <v>2</v>
      </c>
    </row>
    <row r="41" spans="1:89" ht="24.9" customHeight="1">
      <c r="A41" s="128"/>
      <c r="B41" s="129"/>
      <c r="C41" s="129"/>
      <c r="D41" s="130"/>
      <c r="E41" s="75"/>
      <c r="F41" s="64" t="s">
        <v>21</v>
      </c>
      <c r="G41" s="3">
        <f>G40</f>
        <v>1058.18</v>
      </c>
      <c r="H41" s="1" t="s">
        <v>2</v>
      </c>
      <c r="I41" s="43" t="s">
        <v>2</v>
      </c>
      <c r="J41" s="43" t="s">
        <v>2</v>
      </c>
      <c r="K41" s="1" t="s">
        <v>2</v>
      </c>
      <c r="L41" s="1" t="s">
        <v>2</v>
      </c>
    </row>
    <row r="42" spans="1:89" ht="32.25" customHeight="1">
      <c r="A42" s="128"/>
      <c r="B42" s="129"/>
      <c r="C42" s="129"/>
      <c r="D42" s="130"/>
      <c r="E42" s="75"/>
      <c r="F42" s="64" t="s">
        <v>17</v>
      </c>
      <c r="G42" s="4">
        <v>654.88</v>
      </c>
      <c r="H42" s="1" t="s">
        <v>2</v>
      </c>
      <c r="I42" s="43" t="s">
        <v>2</v>
      </c>
      <c r="J42" s="43" t="s">
        <v>2</v>
      </c>
      <c r="K42" s="1" t="s">
        <v>2</v>
      </c>
      <c r="L42" s="1" t="s">
        <v>2</v>
      </c>
    </row>
    <row r="43" spans="1:89" ht="51.9" customHeight="1">
      <c r="A43" s="122"/>
      <c r="B43" s="123"/>
      <c r="C43" s="123"/>
      <c r="D43" s="124"/>
      <c r="E43" s="65"/>
      <c r="F43" s="64" t="s">
        <v>11</v>
      </c>
      <c r="G43" s="4">
        <f>G42</f>
        <v>654.88</v>
      </c>
      <c r="H43" s="1" t="s">
        <v>2</v>
      </c>
      <c r="I43" s="43" t="s">
        <v>2</v>
      </c>
      <c r="J43" s="43" t="s">
        <v>2</v>
      </c>
      <c r="K43" s="1" t="s">
        <v>2</v>
      </c>
      <c r="L43" s="1" t="s">
        <v>2</v>
      </c>
    </row>
    <row r="44" spans="1:89" ht="36.75" customHeight="1">
      <c r="A44" s="128"/>
      <c r="B44" s="129"/>
      <c r="C44" s="129"/>
      <c r="D44" s="130"/>
      <c r="E44" s="75"/>
      <c r="F44" s="64" t="s">
        <v>18</v>
      </c>
      <c r="G44" s="4">
        <v>403.3</v>
      </c>
      <c r="H44" s="8" t="s">
        <v>2</v>
      </c>
      <c r="I44" s="43" t="s">
        <v>2</v>
      </c>
      <c r="J44" s="43" t="s">
        <v>2</v>
      </c>
      <c r="K44" s="1" t="s">
        <v>2</v>
      </c>
      <c r="L44" s="1" t="s">
        <v>2</v>
      </c>
    </row>
    <row r="45" spans="1:89" ht="63.75" customHeight="1">
      <c r="A45" s="122"/>
      <c r="B45" s="123"/>
      <c r="C45" s="123"/>
      <c r="D45" s="124"/>
      <c r="E45" s="65"/>
      <c r="F45" s="64" t="s">
        <v>11</v>
      </c>
      <c r="G45" s="4">
        <f>G44</f>
        <v>403.3</v>
      </c>
      <c r="H45" s="8" t="s">
        <v>2</v>
      </c>
      <c r="I45" s="43" t="s">
        <v>2</v>
      </c>
      <c r="J45" s="43" t="s">
        <v>2</v>
      </c>
      <c r="K45" s="1" t="s">
        <v>2</v>
      </c>
      <c r="L45" s="1" t="s">
        <v>2</v>
      </c>
    </row>
    <row r="46" spans="1:89" ht="48" customHeight="1">
      <c r="A46" s="77" t="s">
        <v>24</v>
      </c>
      <c r="B46" s="78"/>
      <c r="C46" s="110"/>
      <c r="D46" s="111"/>
      <c r="E46" s="65" t="s">
        <v>42</v>
      </c>
      <c r="F46" s="64"/>
      <c r="G46" s="1" t="s">
        <v>2</v>
      </c>
      <c r="H46" s="7">
        <f>H47</f>
        <v>2152.1400000000003</v>
      </c>
      <c r="I46" s="49">
        <f>I47</f>
        <v>1965.5700000000002</v>
      </c>
      <c r="J46" s="43" t="s">
        <v>2</v>
      </c>
      <c r="K46" s="1" t="s">
        <v>2</v>
      </c>
      <c r="L46" s="1" t="s">
        <v>2</v>
      </c>
    </row>
    <row r="47" spans="1:89" ht="37.5" customHeight="1">
      <c r="A47" s="109"/>
      <c r="B47" s="110"/>
      <c r="C47" s="110"/>
      <c r="D47" s="111"/>
      <c r="E47" s="65"/>
      <c r="F47" s="64" t="s">
        <v>21</v>
      </c>
      <c r="G47" s="1" t="s">
        <v>2</v>
      </c>
      <c r="H47" s="7">
        <f>H48+H50</f>
        <v>2152.1400000000003</v>
      </c>
      <c r="I47" s="49">
        <f>I48+I50</f>
        <v>1965.5700000000002</v>
      </c>
      <c r="J47" s="43" t="s">
        <v>2</v>
      </c>
      <c r="K47" s="1" t="s">
        <v>2</v>
      </c>
      <c r="L47" s="1" t="s">
        <v>2</v>
      </c>
    </row>
    <row r="48" spans="1:89" ht="43.5" customHeight="1">
      <c r="A48" s="109"/>
      <c r="B48" s="110"/>
      <c r="C48" s="110"/>
      <c r="D48" s="111"/>
      <c r="E48" s="65"/>
      <c r="F48" s="64" t="s">
        <v>17</v>
      </c>
      <c r="G48" s="1" t="s">
        <v>2</v>
      </c>
      <c r="H48" s="7">
        <v>1220.6500000000001</v>
      </c>
      <c r="I48" s="49">
        <v>1150.42</v>
      </c>
      <c r="J48" s="43" t="s">
        <v>2</v>
      </c>
      <c r="K48" s="1" t="s">
        <v>2</v>
      </c>
      <c r="L48" s="1" t="s">
        <v>2</v>
      </c>
    </row>
    <row r="49" spans="1:15" ht="51.9" customHeight="1">
      <c r="A49" s="109"/>
      <c r="B49" s="110"/>
      <c r="C49" s="110"/>
      <c r="D49" s="111"/>
      <c r="E49" s="65"/>
      <c r="F49" s="64" t="s">
        <v>11</v>
      </c>
      <c r="G49" s="1" t="s">
        <v>2</v>
      </c>
      <c r="H49" s="7">
        <f>H48</f>
        <v>1220.6500000000001</v>
      </c>
      <c r="I49" s="49">
        <f>I48</f>
        <v>1150.42</v>
      </c>
      <c r="J49" s="43" t="s">
        <v>2</v>
      </c>
      <c r="K49" s="1" t="s">
        <v>2</v>
      </c>
      <c r="L49" s="1" t="s">
        <v>2</v>
      </c>
    </row>
    <row r="50" spans="1:15" ht="41.25" customHeight="1">
      <c r="A50" s="109"/>
      <c r="B50" s="110"/>
      <c r="C50" s="110"/>
      <c r="D50" s="111"/>
      <c r="E50" s="65"/>
      <c r="F50" s="64" t="s">
        <v>18</v>
      </c>
      <c r="G50" s="1" t="s">
        <v>2</v>
      </c>
      <c r="H50" s="8">
        <v>931.49</v>
      </c>
      <c r="I50" s="43">
        <f>I51</f>
        <v>815.15</v>
      </c>
      <c r="J50" s="43" t="s">
        <v>2</v>
      </c>
      <c r="K50" s="1" t="s">
        <v>2</v>
      </c>
      <c r="L50" s="1" t="s">
        <v>2</v>
      </c>
    </row>
    <row r="51" spans="1:15" ht="66" customHeight="1">
      <c r="A51" s="109"/>
      <c r="B51" s="110"/>
      <c r="C51" s="110"/>
      <c r="D51" s="111"/>
      <c r="E51" s="65"/>
      <c r="F51" s="64" t="s">
        <v>11</v>
      </c>
      <c r="G51" s="1" t="s">
        <v>2</v>
      </c>
      <c r="H51" s="8">
        <f>H50</f>
        <v>931.49</v>
      </c>
      <c r="I51" s="43">
        <v>815.15</v>
      </c>
      <c r="J51" s="43" t="s">
        <v>2</v>
      </c>
      <c r="K51" s="1" t="s">
        <v>2</v>
      </c>
      <c r="L51" s="1" t="s">
        <v>2</v>
      </c>
    </row>
    <row r="52" spans="1:15" ht="32.25" customHeight="1">
      <c r="A52" s="150" t="s">
        <v>26</v>
      </c>
      <c r="B52" s="151"/>
      <c r="C52" s="151"/>
      <c r="D52" s="152"/>
      <c r="E52" s="64" t="s">
        <v>62</v>
      </c>
      <c r="F52" s="79"/>
      <c r="G52" s="1" t="s">
        <v>2</v>
      </c>
      <c r="H52" s="3" t="s">
        <v>2</v>
      </c>
      <c r="I52" s="45" t="s">
        <v>2</v>
      </c>
      <c r="J52" s="45">
        <f>J53</f>
        <v>22692.3</v>
      </c>
      <c r="K52" s="3" t="s">
        <v>2</v>
      </c>
      <c r="L52" s="3" t="s">
        <v>2</v>
      </c>
      <c r="O52" s="6"/>
    </row>
    <row r="53" spans="1:15" ht="24.9" customHeight="1">
      <c r="A53" s="128"/>
      <c r="B53" s="129"/>
      <c r="C53" s="129"/>
      <c r="D53" s="130"/>
      <c r="E53" s="80"/>
      <c r="F53" s="64" t="s">
        <v>21</v>
      </c>
      <c r="G53" s="1" t="s">
        <v>2</v>
      </c>
      <c r="H53" s="3" t="s">
        <v>2</v>
      </c>
      <c r="I53" s="45" t="s">
        <v>2</v>
      </c>
      <c r="J53" s="45">
        <f>J54+J56</f>
        <v>22692.3</v>
      </c>
      <c r="K53" s="3" t="s">
        <v>2</v>
      </c>
      <c r="L53" s="3" t="s">
        <v>2</v>
      </c>
    </row>
    <row r="54" spans="1:15" ht="36.75" customHeight="1">
      <c r="A54" s="128"/>
      <c r="B54" s="129"/>
      <c r="C54" s="129"/>
      <c r="D54" s="130"/>
      <c r="E54" s="80"/>
      <c r="F54" s="64" t="s">
        <v>17</v>
      </c>
      <c r="G54" s="1" t="s">
        <v>2</v>
      </c>
      <c r="H54" s="3" t="s">
        <v>2</v>
      </c>
      <c r="I54" s="45" t="s">
        <v>2</v>
      </c>
      <c r="J54" s="45">
        <v>21557.68</v>
      </c>
      <c r="K54" s="3" t="s">
        <v>2</v>
      </c>
      <c r="L54" s="3" t="s">
        <v>2</v>
      </c>
    </row>
    <row r="55" spans="1:15" ht="62.25" customHeight="1">
      <c r="A55" s="122"/>
      <c r="B55" s="123"/>
      <c r="C55" s="123"/>
      <c r="D55" s="124"/>
      <c r="E55" s="64"/>
      <c r="F55" s="64" t="s">
        <v>11</v>
      </c>
      <c r="G55" s="1" t="s">
        <v>2</v>
      </c>
      <c r="H55" s="3" t="s">
        <v>2</v>
      </c>
      <c r="I55" s="45" t="s">
        <v>2</v>
      </c>
      <c r="J55" s="45">
        <v>21557.68</v>
      </c>
      <c r="K55" s="3" t="s">
        <v>2</v>
      </c>
      <c r="L55" s="3" t="s">
        <v>2</v>
      </c>
    </row>
    <row r="56" spans="1:15" ht="35.25" customHeight="1">
      <c r="A56" s="128"/>
      <c r="B56" s="129"/>
      <c r="C56" s="129"/>
      <c r="D56" s="130"/>
      <c r="E56" s="80"/>
      <c r="F56" s="64" t="s">
        <v>18</v>
      </c>
      <c r="G56" s="1" t="s">
        <v>2</v>
      </c>
      <c r="H56" s="4" t="s">
        <v>2</v>
      </c>
      <c r="I56" s="48" t="s">
        <v>2</v>
      </c>
      <c r="J56" s="48">
        <v>1134.6199999999999</v>
      </c>
      <c r="K56" s="4" t="s">
        <v>2</v>
      </c>
      <c r="L56" s="4" t="s">
        <v>2</v>
      </c>
    </row>
    <row r="57" spans="1:15" ht="51.9" customHeight="1">
      <c r="A57" s="122"/>
      <c r="B57" s="123"/>
      <c r="C57" s="123"/>
      <c r="D57" s="124"/>
      <c r="E57" s="64"/>
      <c r="F57" s="64" t="s">
        <v>25</v>
      </c>
      <c r="G57" s="1" t="s">
        <v>2</v>
      </c>
      <c r="H57" s="4" t="s">
        <v>2</v>
      </c>
      <c r="I57" s="48" t="s">
        <v>2</v>
      </c>
      <c r="J57" s="48">
        <f>J56</f>
        <v>1134.6199999999999</v>
      </c>
      <c r="K57" s="4" t="s">
        <v>2</v>
      </c>
      <c r="L57" s="4" t="s">
        <v>2</v>
      </c>
    </row>
    <row r="58" spans="1:15" ht="37.5" customHeight="1">
      <c r="A58" s="150" t="s">
        <v>41</v>
      </c>
      <c r="B58" s="151"/>
      <c r="C58" s="151"/>
      <c r="D58" s="152"/>
      <c r="E58" s="64" t="s">
        <v>63</v>
      </c>
      <c r="F58" s="79"/>
      <c r="G58" s="1">
        <v>101.01</v>
      </c>
      <c r="H58" s="1">
        <v>101.01</v>
      </c>
      <c r="I58" s="43" t="s">
        <v>2</v>
      </c>
      <c r="J58" s="43">
        <f>J59</f>
        <v>50.5</v>
      </c>
      <c r="K58" s="1" t="s">
        <v>2</v>
      </c>
      <c r="L58" s="1" t="s">
        <v>2</v>
      </c>
    </row>
    <row r="59" spans="1:15" ht="24.6" customHeight="1">
      <c r="A59" s="128"/>
      <c r="B59" s="129"/>
      <c r="C59" s="129"/>
      <c r="D59" s="130"/>
      <c r="E59" s="75"/>
      <c r="F59" s="64" t="s">
        <v>21</v>
      </c>
      <c r="G59" s="4">
        <v>101.01</v>
      </c>
      <c r="H59" s="1">
        <v>101.01</v>
      </c>
      <c r="I59" s="43" t="s">
        <v>2</v>
      </c>
      <c r="J59" s="43">
        <f>J60</f>
        <v>50.5</v>
      </c>
      <c r="K59" s="1" t="s">
        <v>2</v>
      </c>
      <c r="L59" s="1" t="s">
        <v>2</v>
      </c>
    </row>
    <row r="60" spans="1:15" ht="31.5" customHeight="1">
      <c r="A60" s="128"/>
      <c r="B60" s="129"/>
      <c r="C60" s="129"/>
      <c r="D60" s="130"/>
      <c r="E60" s="75"/>
      <c r="F60" s="64" t="s">
        <v>17</v>
      </c>
      <c r="G60" s="4">
        <v>101.01</v>
      </c>
      <c r="H60" s="1">
        <v>101.01</v>
      </c>
      <c r="I60" s="43" t="s">
        <v>2</v>
      </c>
      <c r="J60" s="43">
        <v>50.5</v>
      </c>
      <c r="K60" s="1" t="s">
        <v>2</v>
      </c>
      <c r="L60" s="1" t="s">
        <v>2</v>
      </c>
    </row>
    <row r="61" spans="1:15" ht="63.75" customHeight="1">
      <c r="A61" s="122"/>
      <c r="B61" s="123"/>
      <c r="C61" s="123"/>
      <c r="D61" s="124"/>
      <c r="E61" s="65"/>
      <c r="F61" s="64" t="s">
        <v>11</v>
      </c>
      <c r="G61" s="4">
        <v>101.01</v>
      </c>
      <c r="H61" s="1">
        <v>101.01</v>
      </c>
      <c r="I61" s="43" t="s">
        <v>2</v>
      </c>
      <c r="J61" s="43" t="s">
        <v>2</v>
      </c>
      <c r="K61" s="1" t="s">
        <v>2</v>
      </c>
      <c r="L61" s="1" t="s">
        <v>2</v>
      </c>
    </row>
    <row r="62" spans="1:15" ht="42" customHeight="1">
      <c r="A62" s="109"/>
      <c r="B62" s="110"/>
      <c r="C62" s="110"/>
      <c r="D62" s="111"/>
      <c r="E62" s="65"/>
      <c r="F62" s="64" t="s">
        <v>18</v>
      </c>
      <c r="G62" s="4" t="s">
        <v>2</v>
      </c>
      <c r="H62" s="1" t="s">
        <v>2</v>
      </c>
      <c r="I62" s="43" t="s">
        <v>2</v>
      </c>
      <c r="J62" s="43" t="s">
        <v>2</v>
      </c>
      <c r="K62" s="1" t="s">
        <v>2</v>
      </c>
      <c r="L62" s="1" t="s">
        <v>2</v>
      </c>
    </row>
    <row r="63" spans="1:15" ht="140.25" customHeight="1">
      <c r="A63" s="150" t="s">
        <v>44</v>
      </c>
      <c r="B63" s="151"/>
      <c r="C63" s="151"/>
      <c r="D63" s="152"/>
      <c r="E63" s="65" t="s">
        <v>47</v>
      </c>
      <c r="F63" s="79"/>
      <c r="G63" s="1" t="s">
        <v>2</v>
      </c>
      <c r="H63" s="8">
        <f>H64</f>
        <v>120878.36</v>
      </c>
      <c r="I63" s="49">
        <f>I64</f>
        <v>118843.16</v>
      </c>
      <c r="J63" s="43" t="s">
        <v>2</v>
      </c>
      <c r="K63" s="1" t="s">
        <v>2</v>
      </c>
      <c r="L63" s="1" t="s">
        <v>2</v>
      </c>
    </row>
    <row r="64" spans="1:15" ht="34.5" customHeight="1">
      <c r="A64" s="109"/>
      <c r="B64" s="110"/>
      <c r="C64" s="110"/>
      <c r="D64" s="111"/>
      <c r="E64" s="75"/>
      <c r="F64" s="64" t="s">
        <v>21</v>
      </c>
      <c r="G64" s="4" t="s">
        <v>2</v>
      </c>
      <c r="H64" s="7">
        <f>H65+H67</f>
        <v>120878.36</v>
      </c>
      <c r="I64" s="49">
        <f>I65+I67</f>
        <v>118843.16</v>
      </c>
      <c r="J64" s="43" t="s">
        <v>2</v>
      </c>
      <c r="K64" s="1" t="s">
        <v>2</v>
      </c>
      <c r="L64" s="1" t="s">
        <v>2</v>
      </c>
    </row>
    <row r="65" spans="1:89" ht="37.5" customHeight="1">
      <c r="A65" s="109"/>
      <c r="B65" s="110"/>
      <c r="C65" s="110"/>
      <c r="D65" s="111"/>
      <c r="E65" s="75"/>
      <c r="F65" s="64" t="s">
        <v>17</v>
      </c>
      <c r="G65" s="4" t="s">
        <v>2</v>
      </c>
      <c r="H65" s="7">
        <v>114834.44</v>
      </c>
      <c r="I65" s="49">
        <v>112901</v>
      </c>
      <c r="J65" s="43" t="s">
        <v>2</v>
      </c>
      <c r="K65" s="1" t="s">
        <v>2</v>
      </c>
      <c r="L65" s="1" t="s">
        <v>2</v>
      </c>
    </row>
    <row r="66" spans="1:89" ht="69" customHeight="1">
      <c r="A66" s="109"/>
      <c r="B66" s="110"/>
      <c r="C66" s="110"/>
      <c r="D66" s="111"/>
      <c r="E66" s="65"/>
      <c r="F66" s="64" t="s">
        <v>11</v>
      </c>
      <c r="G66" s="4" t="s">
        <v>2</v>
      </c>
      <c r="H66" s="7">
        <f>H65</f>
        <v>114834.44</v>
      </c>
      <c r="I66" s="49">
        <f>I65</f>
        <v>112901</v>
      </c>
      <c r="J66" s="43" t="s">
        <v>2</v>
      </c>
      <c r="K66" s="1" t="s">
        <v>2</v>
      </c>
      <c r="L66" s="1" t="s">
        <v>2</v>
      </c>
    </row>
    <row r="67" spans="1:89" ht="42" customHeight="1">
      <c r="A67" s="109"/>
      <c r="B67" s="110"/>
      <c r="C67" s="110"/>
      <c r="D67" s="111"/>
      <c r="E67" s="65"/>
      <c r="F67" s="64" t="s">
        <v>18</v>
      </c>
      <c r="G67" s="4" t="s">
        <v>2</v>
      </c>
      <c r="H67" s="7">
        <v>6043.92</v>
      </c>
      <c r="I67" s="49">
        <v>5942.16</v>
      </c>
      <c r="J67" s="43" t="s">
        <v>2</v>
      </c>
      <c r="K67" s="1" t="s">
        <v>2</v>
      </c>
      <c r="L67" s="1" t="s">
        <v>2</v>
      </c>
    </row>
    <row r="68" spans="1:89" ht="67.5" customHeight="1">
      <c r="A68" s="109"/>
      <c r="B68" s="110"/>
      <c r="C68" s="110"/>
      <c r="D68" s="111"/>
      <c r="E68" s="65"/>
      <c r="F68" s="64" t="s">
        <v>11</v>
      </c>
      <c r="G68" s="4" t="s">
        <v>2</v>
      </c>
      <c r="H68" s="7">
        <f>H67</f>
        <v>6043.92</v>
      </c>
      <c r="I68" s="49">
        <f>I67</f>
        <v>5942.16</v>
      </c>
      <c r="J68" s="43" t="s">
        <v>2</v>
      </c>
      <c r="K68" s="1" t="s">
        <v>2</v>
      </c>
      <c r="L68" s="1" t="s">
        <v>2</v>
      </c>
    </row>
    <row r="69" spans="1:89" ht="132" customHeight="1">
      <c r="A69" s="150" t="s">
        <v>45</v>
      </c>
      <c r="B69" s="151"/>
      <c r="C69" s="151"/>
      <c r="D69" s="152"/>
      <c r="E69" s="65" t="s">
        <v>55</v>
      </c>
      <c r="F69" s="79"/>
      <c r="G69" s="1" t="s">
        <v>2</v>
      </c>
      <c r="H69" s="7">
        <f>H70</f>
        <v>58513.11</v>
      </c>
      <c r="I69" s="49">
        <f>I70</f>
        <v>56896.05</v>
      </c>
      <c r="J69" s="43" t="s">
        <v>2</v>
      </c>
      <c r="K69" s="1" t="s">
        <v>2</v>
      </c>
      <c r="L69" s="1" t="s">
        <v>2</v>
      </c>
    </row>
    <row r="70" spans="1:89" ht="28.5" customHeight="1">
      <c r="A70" s="109"/>
      <c r="B70" s="110"/>
      <c r="C70" s="110"/>
      <c r="D70" s="111"/>
      <c r="E70" s="75"/>
      <c r="F70" s="64" t="s">
        <v>21</v>
      </c>
      <c r="G70" s="4" t="s">
        <v>2</v>
      </c>
      <c r="H70" s="7">
        <f>H71+H73</f>
        <v>58513.11</v>
      </c>
      <c r="I70" s="49">
        <f>I71+I73</f>
        <v>56896.05</v>
      </c>
      <c r="J70" s="43" t="s">
        <v>2</v>
      </c>
      <c r="K70" s="1" t="s">
        <v>2</v>
      </c>
      <c r="L70" s="1" t="s">
        <v>2</v>
      </c>
    </row>
    <row r="71" spans="1:89" ht="41.25" customHeight="1">
      <c r="A71" s="113"/>
      <c r="B71" s="114"/>
      <c r="C71" s="114"/>
      <c r="D71" s="115"/>
      <c r="E71" s="81"/>
      <c r="F71" s="67" t="s">
        <v>17</v>
      </c>
      <c r="G71" s="22" t="s">
        <v>2</v>
      </c>
      <c r="H71" s="37">
        <v>55587.45</v>
      </c>
      <c r="I71" s="50">
        <v>54051.25</v>
      </c>
      <c r="J71" s="50"/>
      <c r="K71" s="116" t="s">
        <v>2</v>
      </c>
      <c r="L71" s="116" t="s">
        <v>2</v>
      </c>
    </row>
    <row r="72" spans="1:89" ht="63.75" customHeight="1">
      <c r="A72" s="82"/>
      <c r="B72" s="83"/>
      <c r="C72" s="83"/>
      <c r="D72" s="84"/>
      <c r="E72" s="85"/>
      <c r="F72" s="68" t="s">
        <v>11</v>
      </c>
      <c r="G72" s="23" t="s">
        <v>2</v>
      </c>
      <c r="H72" s="38">
        <f>H71</f>
        <v>55587.45</v>
      </c>
      <c r="I72" s="51">
        <f>I71</f>
        <v>54051.25</v>
      </c>
      <c r="J72" s="59" t="s">
        <v>2</v>
      </c>
      <c r="K72" s="29" t="s">
        <v>2</v>
      </c>
      <c r="L72" s="30" t="s">
        <v>2</v>
      </c>
    </row>
    <row r="73" spans="1:89" ht="36" customHeight="1">
      <c r="A73" s="153"/>
      <c r="B73" s="154"/>
      <c r="C73" s="154"/>
      <c r="D73" s="155"/>
      <c r="E73" s="86"/>
      <c r="F73" s="69" t="s">
        <v>18</v>
      </c>
      <c r="G73" s="31" t="s">
        <v>2</v>
      </c>
      <c r="H73" s="39">
        <v>2925.66</v>
      </c>
      <c r="I73" s="52">
        <v>2844.8</v>
      </c>
      <c r="J73" s="60" t="s">
        <v>2</v>
      </c>
      <c r="K73" s="32" t="s">
        <v>2</v>
      </c>
      <c r="L73" s="33" t="s">
        <v>2</v>
      </c>
    </row>
    <row r="74" spans="1:89" ht="66" customHeight="1">
      <c r="A74" s="87"/>
      <c r="B74" s="88"/>
      <c r="C74" s="88"/>
      <c r="D74" s="89"/>
      <c r="E74" s="90"/>
      <c r="F74" s="70" t="s">
        <v>11</v>
      </c>
      <c r="G74" s="34" t="s">
        <v>2</v>
      </c>
      <c r="H74" s="40">
        <f>H73</f>
        <v>2925.66</v>
      </c>
      <c r="I74" s="53">
        <f>I73</f>
        <v>2844.8</v>
      </c>
      <c r="J74" s="61" t="s">
        <v>2</v>
      </c>
      <c r="K74" s="35" t="s">
        <v>2</v>
      </c>
      <c r="L74" s="36" t="s">
        <v>2</v>
      </c>
    </row>
    <row r="75" spans="1:89" s="14" customFormat="1" ht="100.5" customHeight="1">
      <c r="A75" s="147" t="s">
        <v>27</v>
      </c>
      <c r="B75" s="148"/>
      <c r="C75" s="148"/>
      <c r="D75" s="149"/>
      <c r="E75" s="92" t="s">
        <v>64</v>
      </c>
      <c r="F75" s="93"/>
      <c r="G75" s="176">
        <f>G81+G87+G91+G95+G99+G104</f>
        <v>21189.33</v>
      </c>
      <c r="H75" s="176">
        <f>H76</f>
        <v>17157.59</v>
      </c>
      <c r="I75" s="177">
        <f>I81+I87+I91+I95+I104</f>
        <v>18949.05</v>
      </c>
      <c r="J75" s="178">
        <v>16540.939999999999</v>
      </c>
      <c r="K75" s="179">
        <v>16539.28</v>
      </c>
      <c r="L75" s="18">
        <v>16539.28</v>
      </c>
      <c r="M75" s="15"/>
      <c r="O75" s="15"/>
      <c r="P75" s="15"/>
    </row>
    <row r="76" spans="1:89" ht="24.6" customHeight="1">
      <c r="A76" s="135"/>
      <c r="B76" s="136"/>
      <c r="C76" s="136"/>
      <c r="D76" s="137"/>
      <c r="E76" s="63"/>
      <c r="F76" s="71" t="s">
        <v>21</v>
      </c>
      <c r="G76" s="19">
        <v>21189.33</v>
      </c>
      <c r="H76" s="19">
        <f>H77+H79</f>
        <v>17157.59</v>
      </c>
      <c r="I76" s="47">
        <f>I77+I79</f>
        <v>18949.05</v>
      </c>
      <c r="J76" s="62">
        <f>J77+J79</f>
        <v>16540.939999999999</v>
      </c>
      <c r="K76" s="28">
        <v>16539.28</v>
      </c>
      <c r="L76" s="28">
        <v>16539.28</v>
      </c>
      <c r="M76" s="6"/>
      <c r="O76" s="6"/>
    </row>
    <row r="77" spans="1:89" s="10" customFormat="1" ht="33" customHeight="1">
      <c r="A77" s="128"/>
      <c r="B77" s="129"/>
      <c r="C77" s="129"/>
      <c r="D77" s="130"/>
      <c r="E77" s="75"/>
      <c r="F77" s="64" t="s">
        <v>17</v>
      </c>
      <c r="G77" s="3">
        <f>G83+G101+G106</f>
        <v>5239.82</v>
      </c>
      <c r="H77" s="4">
        <f>H83</f>
        <v>176.16</v>
      </c>
      <c r="I77" s="48">
        <f>I83+I106</f>
        <v>262.3</v>
      </c>
      <c r="J77" s="48">
        <f>J83+J106</f>
        <v>262.3</v>
      </c>
      <c r="K77" s="4">
        <v>158.88999999999999</v>
      </c>
      <c r="L77" s="4">
        <v>158.88999999999999</v>
      </c>
      <c r="M77" s="5"/>
      <c r="N77" s="6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</row>
    <row r="78" spans="1:89" s="10" customFormat="1" ht="66" customHeight="1">
      <c r="A78" s="122"/>
      <c r="B78" s="123"/>
      <c r="C78" s="123"/>
      <c r="D78" s="124"/>
      <c r="E78" s="65"/>
      <c r="F78" s="64" t="s">
        <v>11</v>
      </c>
      <c r="G78" s="3">
        <f>G84+G102+G106</f>
        <v>5239.82</v>
      </c>
      <c r="H78" s="4">
        <v>176.16</v>
      </c>
      <c r="I78" s="48">
        <f>I84+I106</f>
        <v>262.3</v>
      </c>
      <c r="J78" s="48">
        <f>J77</f>
        <v>262.3</v>
      </c>
      <c r="K78" s="4">
        <v>158.88999999999999</v>
      </c>
      <c r="L78" s="4">
        <v>158.88999999999999</v>
      </c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</row>
    <row r="79" spans="1:89" ht="40.5" customHeight="1">
      <c r="A79" s="128"/>
      <c r="B79" s="129"/>
      <c r="C79" s="129"/>
      <c r="D79" s="130"/>
      <c r="E79" s="75"/>
      <c r="F79" s="64" t="s">
        <v>18</v>
      </c>
      <c r="G79" s="7">
        <f t="shared" ref="G79:H79" si="4">G85+G89+G93+G97</f>
        <v>15949.51</v>
      </c>
      <c r="H79" s="3">
        <f t="shared" si="4"/>
        <v>16981.43</v>
      </c>
      <c r="I79" s="45">
        <f>I85+I89+I93+I97</f>
        <v>18686.75</v>
      </c>
      <c r="J79" s="45">
        <f>J85+J89+J93+J97</f>
        <v>16278.64</v>
      </c>
      <c r="K79" s="3">
        <v>16380.39</v>
      </c>
      <c r="L79" s="3">
        <v>16380.39</v>
      </c>
      <c r="O79" s="6"/>
    </row>
    <row r="80" spans="1:89" ht="63.75" customHeight="1">
      <c r="A80" s="122"/>
      <c r="B80" s="123"/>
      <c r="C80" s="123"/>
      <c r="D80" s="124"/>
      <c r="E80" s="65"/>
      <c r="F80" s="64" t="s">
        <v>25</v>
      </c>
      <c r="G80" s="7">
        <f>G86+G90+G94+G98</f>
        <v>15949.51</v>
      </c>
      <c r="H80" s="3">
        <f>H79</f>
        <v>16981.43</v>
      </c>
      <c r="I80" s="45">
        <f>I79</f>
        <v>18686.75</v>
      </c>
      <c r="J80" s="45">
        <f>J79</f>
        <v>16278.64</v>
      </c>
      <c r="K80" s="3">
        <v>16380.39</v>
      </c>
      <c r="L80" s="3">
        <v>16380.39</v>
      </c>
      <c r="N80" s="6"/>
      <c r="O80" s="6"/>
      <c r="P80" s="6"/>
    </row>
    <row r="81" spans="1:45" ht="117" customHeight="1">
      <c r="A81" s="125" t="s">
        <v>28</v>
      </c>
      <c r="B81" s="126"/>
      <c r="C81" s="126"/>
      <c r="D81" s="127"/>
      <c r="E81" s="65" t="s">
        <v>50</v>
      </c>
      <c r="F81" s="64"/>
      <c r="G81" s="3">
        <f>G83+G85</f>
        <v>16074.83</v>
      </c>
      <c r="H81" s="3">
        <f>H83+H85</f>
        <v>17093.59</v>
      </c>
      <c r="I81" s="45">
        <f t="shared" ref="I81" si="5">I83+I85</f>
        <v>18689.04</v>
      </c>
      <c r="J81" s="45">
        <f>J82</f>
        <v>16375.93</v>
      </c>
      <c r="K81" s="3">
        <f>K82</f>
        <v>16475.27</v>
      </c>
      <c r="L81" s="3">
        <v>16475.28</v>
      </c>
      <c r="O81" s="6"/>
      <c r="P81" s="13"/>
    </row>
    <row r="82" spans="1:45" ht="24.9" customHeight="1">
      <c r="A82" s="128"/>
      <c r="B82" s="129"/>
      <c r="C82" s="129"/>
      <c r="D82" s="130"/>
      <c r="E82" s="75"/>
      <c r="F82" s="64" t="s">
        <v>21</v>
      </c>
      <c r="G82" s="3">
        <f>G84+G86</f>
        <v>16074.83</v>
      </c>
      <c r="H82" s="3">
        <f>H84+H86</f>
        <v>17093.59</v>
      </c>
      <c r="I82" s="45">
        <f t="shared" ref="I82" si="6">I84+I86</f>
        <v>18689.04</v>
      </c>
      <c r="J82" s="45">
        <f>J83+J85</f>
        <v>16375.93</v>
      </c>
      <c r="K82" s="3">
        <f>K83+K85</f>
        <v>16475.27</v>
      </c>
      <c r="L82" s="3">
        <v>16475.28</v>
      </c>
    </row>
    <row r="83" spans="1:45" s="10" customFormat="1" ht="32.25" customHeight="1">
      <c r="A83" s="128"/>
      <c r="B83" s="129"/>
      <c r="C83" s="129"/>
      <c r="D83" s="130"/>
      <c r="E83" s="75"/>
      <c r="F83" s="64" t="s">
        <v>17</v>
      </c>
      <c r="G83" s="4">
        <v>189.32</v>
      </c>
      <c r="H83" s="4">
        <v>176.16</v>
      </c>
      <c r="I83" s="48">
        <v>161.29</v>
      </c>
      <c r="J83" s="48">
        <v>161.29</v>
      </c>
      <c r="K83" s="4">
        <f>K84</f>
        <v>158.88999999999999</v>
      </c>
      <c r="L83" s="4">
        <v>158.88999999999999</v>
      </c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t="69" customHeight="1">
      <c r="A84" s="122"/>
      <c r="B84" s="123"/>
      <c r="C84" s="123"/>
      <c r="D84" s="124"/>
      <c r="E84" s="65"/>
      <c r="F84" s="64" t="s">
        <v>11</v>
      </c>
      <c r="G84" s="4">
        <v>189.32</v>
      </c>
      <c r="H84" s="4">
        <v>176.16</v>
      </c>
      <c r="I84" s="48">
        <f>I83</f>
        <v>161.29</v>
      </c>
      <c r="J84" s="48">
        <v>161.29</v>
      </c>
      <c r="K84" s="4">
        <v>158.88999999999999</v>
      </c>
      <c r="L84" s="4">
        <v>158.88999999999999</v>
      </c>
      <c r="O84" s="6"/>
    </row>
    <row r="85" spans="1:45" ht="35.25" customHeight="1">
      <c r="A85" s="128"/>
      <c r="B85" s="129"/>
      <c r="C85" s="129"/>
      <c r="D85" s="130"/>
      <c r="E85" s="75"/>
      <c r="F85" s="64" t="s">
        <v>18</v>
      </c>
      <c r="G85" s="3">
        <v>15885.51</v>
      </c>
      <c r="H85" s="3">
        <v>16917.43</v>
      </c>
      <c r="I85" s="45">
        <v>18527.75</v>
      </c>
      <c r="J85" s="45">
        <v>16214.64</v>
      </c>
      <c r="K85" s="3">
        <v>16316.38</v>
      </c>
      <c r="L85" s="3">
        <v>16316.39</v>
      </c>
      <c r="N85" s="6"/>
    </row>
    <row r="86" spans="1:45" ht="64.5" customHeight="1">
      <c r="A86" s="122"/>
      <c r="B86" s="123"/>
      <c r="C86" s="123"/>
      <c r="D86" s="124"/>
      <c r="E86" s="65"/>
      <c r="F86" s="64" t="s">
        <v>11</v>
      </c>
      <c r="G86" s="3">
        <f>G85</f>
        <v>15885.51</v>
      </c>
      <c r="H86" s="3">
        <f>H85</f>
        <v>16917.43</v>
      </c>
      <c r="I86" s="45">
        <f>I85</f>
        <v>18527.75</v>
      </c>
      <c r="J86" s="45">
        <f>J85</f>
        <v>16214.64</v>
      </c>
      <c r="K86" s="3">
        <f>K85</f>
        <v>16316.38</v>
      </c>
      <c r="L86" s="3">
        <v>16316.39</v>
      </c>
    </row>
    <row r="87" spans="1:45" ht="165" customHeight="1">
      <c r="A87" s="125" t="s">
        <v>29</v>
      </c>
      <c r="B87" s="126"/>
      <c r="C87" s="126"/>
      <c r="D87" s="127"/>
      <c r="E87" s="65" t="s">
        <v>65</v>
      </c>
      <c r="F87" s="64"/>
      <c r="G87" s="4">
        <v>1</v>
      </c>
      <c r="H87" s="4">
        <v>1</v>
      </c>
      <c r="I87" s="48">
        <f>I88</f>
        <v>96</v>
      </c>
      <c r="J87" s="48">
        <v>1</v>
      </c>
      <c r="K87" s="4">
        <v>1</v>
      </c>
      <c r="L87" s="4">
        <v>1</v>
      </c>
    </row>
    <row r="88" spans="1:45" ht="24" customHeight="1">
      <c r="A88" s="128"/>
      <c r="B88" s="129"/>
      <c r="C88" s="129"/>
      <c r="D88" s="130"/>
      <c r="E88" s="75"/>
      <c r="F88" s="64" t="s">
        <v>21</v>
      </c>
      <c r="G88" s="4">
        <v>1</v>
      </c>
      <c r="H88" s="4">
        <v>1</v>
      </c>
      <c r="I88" s="48">
        <f>I89</f>
        <v>96</v>
      </c>
      <c r="J88" s="48">
        <v>1</v>
      </c>
      <c r="K88" s="4">
        <v>1</v>
      </c>
      <c r="L88" s="4">
        <v>1</v>
      </c>
    </row>
    <row r="89" spans="1:45" ht="32.25" customHeight="1">
      <c r="A89" s="128"/>
      <c r="B89" s="129"/>
      <c r="C89" s="129"/>
      <c r="D89" s="130"/>
      <c r="E89" s="75"/>
      <c r="F89" s="64" t="s">
        <v>30</v>
      </c>
      <c r="G89" s="4">
        <v>1</v>
      </c>
      <c r="H89" s="4">
        <v>1</v>
      </c>
      <c r="I89" s="48">
        <v>96</v>
      </c>
      <c r="J89" s="48">
        <v>1</v>
      </c>
      <c r="K89" s="4">
        <v>1</v>
      </c>
      <c r="L89" s="4">
        <v>1</v>
      </c>
    </row>
    <row r="90" spans="1:45" ht="67.5" customHeight="1">
      <c r="A90" s="144"/>
      <c r="B90" s="145"/>
      <c r="C90" s="145"/>
      <c r="D90" s="146"/>
      <c r="E90" s="91"/>
      <c r="F90" s="67" t="s">
        <v>11</v>
      </c>
      <c r="G90" s="22">
        <v>1</v>
      </c>
      <c r="H90" s="22">
        <v>1</v>
      </c>
      <c r="I90" s="54">
        <f>I89</f>
        <v>96</v>
      </c>
      <c r="J90" s="54">
        <v>1</v>
      </c>
      <c r="K90" s="22">
        <v>1</v>
      </c>
      <c r="L90" s="22">
        <v>1</v>
      </c>
    </row>
    <row r="91" spans="1:45" ht="112.5" customHeight="1">
      <c r="A91" s="147" t="s">
        <v>31</v>
      </c>
      <c r="B91" s="148"/>
      <c r="C91" s="148"/>
      <c r="D91" s="149"/>
      <c r="E91" s="92" t="s">
        <v>66</v>
      </c>
      <c r="F91" s="93"/>
      <c r="G91" s="26">
        <v>60</v>
      </c>
      <c r="H91" s="26">
        <v>60</v>
      </c>
      <c r="I91" s="55">
        <v>60</v>
      </c>
      <c r="J91" s="55">
        <v>60</v>
      </c>
      <c r="K91" s="26">
        <v>60</v>
      </c>
      <c r="L91" s="27">
        <v>60</v>
      </c>
    </row>
    <row r="92" spans="1:45" ht="24.9" customHeight="1">
      <c r="A92" s="135"/>
      <c r="B92" s="136"/>
      <c r="C92" s="136"/>
      <c r="D92" s="137"/>
      <c r="E92" s="63"/>
      <c r="F92" s="71" t="s">
        <v>21</v>
      </c>
      <c r="G92" s="117">
        <v>60</v>
      </c>
      <c r="H92" s="117">
        <v>60</v>
      </c>
      <c r="I92" s="118">
        <v>60</v>
      </c>
      <c r="J92" s="118">
        <v>60</v>
      </c>
      <c r="K92" s="117">
        <v>60</v>
      </c>
      <c r="L92" s="117">
        <v>60</v>
      </c>
    </row>
    <row r="93" spans="1:45" ht="31.5" customHeight="1">
      <c r="A93" s="128"/>
      <c r="B93" s="129"/>
      <c r="C93" s="129"/>
      <c r="D93" s="130"/>
      <c r="E93" s="75"/>
      <c r="F93" s="64" t="s">
        <v>30</v>
      </c>
      <c r="G93" s="4">
        <v>60</v>
      </c>
      <c r="H93" s="4">
        <v>60</v>
      </c>
      <c r="I93" s="48">
        <v>60</v>
      </c>
      <c r="J93" s="48">
        <v>60</v>
      </c>
      <c r="K93" s="4">
        <v>60</v>
      </c>
      <c r="L93" s="4">
        <v>60</v>
      </c>
    </row>
    <row r="94" spans="1:45" ht="64.5" customHeight="1">
      <c r="A94" s="122"/>
      <c r="B94" s="123"/>
      <c r="C94" s="123"/>
      <c r="D94" s="124"/>
      <c r="E94" s="65"/>
      <c r="F94" s="64" t="s">
        <v>11</v>
      </c>
      <c r="G94" s="4">
        <v>60</v>
      </c>
      <c r="H94" s="4">
        <v>60</v>
      </c>
      <c r="I94" s="48">
        <v>60</v>
      </c>
      <c r="J94" s="48">
        <v>60</v>
      </c>
      <c r="K94" s="4">
        <v>60</v>
      </c>
      <c r="L94" s="4">
        <v>60</v>
      </c>
    </row>
    <row r="95" spans="1:45" ht="66.900000000000006" customHeight="1">
      <c r="A95" s="141" t="s">
        <v>32</v>
      </c>
      <c r="B95" s="142"/>
      <c r="C95" s="142"/>
      <c r="D95" s="143"/>
      <c r="E95" s="65" t="s">
        <v>67</v>
      </c>
      <c r="F95" s="64"/>
      <c r="G95" s="4">
        <v>3</v>
      </c>
      <c r="H95" s="4">
        <v>3</v>
      </c>
      <c r="I95" s="48">
        <v>3</v>
      </c>
      <c r="J95" s="48">
        <v>3</v>
      </c>
      <c r="K95" s="4">
        <v>3</v>
      </c>
      <c r="L95" s="4">
        <v>3</v>
      </c>
    </row>
    <row r="96" spans="1:45" ht="24" customHeight="1">
      <c r="A96" s="128"/>
      <c r="B96" s="129"/>
      <c r="C96" s="129"/>
      <c r="D96" s="130"/>
      <c r="E96" s="75"/>
      <c r="F96" s="64" t="s">
        <v>21</v>
      </c>
      <c r="G96" s="4">
        <v>3</v>
      </c>
      <c r="H96" s="4">
        <v>3</v>
      </c>
      <c r="I96" s="48">
        <v>3</v>
      </c>
      <c r="J96" s="48">
        <v>3</v>
      </c>
      <c r="K96" s="4">
        <v>3</v>
      </c>
      <c r="L96" s="4">
        <v>3</v>
      </c>
    </row>
    <row r="97" spans="1:16" ht="31.5" customHeight="1">
      <c r="A97" s="128"/>
      <c r="B97" s="129"/>
      <c r="C97" s="129"/>
      <c r="D97" s="130"/>
      <c r="E97" s="75"/>
      <c r="F97" s="64" t="s">
        <v>30</v>
      </c>
      <c r="G97" s="4">
        <v>3</v>
      </c>
      <c r="H97" s="4">
        <v>3</v>
      </c>
      <c r="I97" s="48">
        <v>3</v>
      </c>
      <c r="J97" s="48">
        <v>3</v>
      </c>
      <c r="K97" s="4">
        <v>3</v>
      </c>
      <c r="L97" s="4">
        <v>3</v>
      </c>
    </row>
    <row r="98" spans="1:16" ht="53.1" customHeight="1">
      <c r="A98" s="122"/>
      <c r="B98" s="123"/>
      <c r="C98" s="123"/>
      <c r="D98" s="124"/>
      <c r="E98" s="65"/>
      <c r="F98" s="64" t="s">
        <v>11</v>
      </c>
      <c r="G98" s="4">
        <v>3</v>
      </c>
      <c r="H98" s="4">
        <v>3</v>
      </c>
      <c r="I98" s="48">
        <v>3</v>
      </c>
      <c r="J98" s="48">
        <v>3</v>
      </c>
      <c r="K98" s="4">
        <v>3</v>
      </c>
      <c r="L98" s="4">
        <v>3</v>
      </c>
    </row>
    <row r="99" spans="1:16" ht="54.75" customHeight="1">
      <c r="A99" s="141" t="s">
        <v>33</v>
      </c>
      <c r="B99" s="142"/>
      <c r="C99" s="142"/>
      <c r="D99" s="143"/>
      <c r="E99" s="65" t="s">
        <v>68</v>
      </c>
      <c r="F99" s="64"/>
      <c r="G99" s="3">
        <v>5000</v>
      </c>
      <c r="H99" s="1" t="s">
        <v>2</v>
      </c>
      <c r="I99" s="43" t="s">
        <v>2</v>
      </c>
      <c r="J99" s="43" t="s">
        <v>2</v>
      </c>
      <c r="K99" s="1" t="s">
        <v>2</v>
      </c>
      <c r="L99" s="1" t="s">
        <v>2</v>
      </c>
    </row>
    <row r="100" spans="1:16" ht="24.9" customHeight="1">
      <c r="A100" s="128"/>
      <c r="B100" s="129"/>
      <c r="C100" s="129"/>
      <c r="D100" s="130"/>
      <c r="E100" s="75"/>
      <c r="F100" s="64" t="s">
        <v>21</v>
      </c>
      <c r="G100" s="7">
        <v>5000</v>
      </c>
      <c r="H100" s="1" t="s">
        <v>2</v>
      </c>
      <c r="I100" s="43" t="s">
        <v>2</v>
      </c>
      <c r="J100" s="43" t="s">
        <v>2</v>
      </c>
      <c r="K100" s="1" t="s">
        <v>2</v>
      </c>
      <c r="L100" s="1" t="s">
        <v>2</v>
      </c>
    </row>
    <row r="101" spans="1:16" ht="31.5" customHeight="1">
      <c r="A101" s="128"/>
      <c r="B101" s="129"/>
      <c r="C101" s="129"/>
      <c r="D101" s="130"/>
      <c r="E101" s="75"/>
      <c r="F101" s="64" t="s">
        <v>17</v>
      </c>
      <c r="G101" s="3">
        <v>5000</v>
      </c>
      <c r="H101" s="1" t="s">
        <v>2</v>
      </c>
      <c r="I101" s="43" t="s">
        <v>2</v>
      </c>
      <c r="J101" s="43" t="s">
        <v>2</v>
      </c>
      <c r="K101" s="1" t="s">
        <v>2</v>
      </c>
      <c r="L101" s="1" t="s">
        <v>2</v>
      </c>
    </row>
    <row r="102" spans="1:16" ht="65.25" customHeight="1">
      <c r="A102" s="122"/>
      <c r="B102" s="123"/>
      <c r="C102" s="123"/>
      <c r="D102" s="124"/>
      <c r="E102" s="65"/>
      <c r="F102" s="64" t="s">
        <v>11</v>
      </c>
      <c r="G102" s="3">
        <v>5000</v>
      </c>
      <c r="H102" s="1" t="s">
        <v>2</v>
      </c>
      <c r="I102" s="43" t="s">
        <v>2</v>
      </c>
      <c r="J102" s="43" t="s">
        <v>2</v>
      </c>
      <c r="K102" s="1" t="s">
        <v>2</v>
      </c>
      <c r="L102" s="1" t="s">
        <v>2</v>
      </c>
    </row>
    <row r="103" spans="1:16" ht="33" customHeight="1">
      <c r="A103" s="128"/>
      <c r="B103" s="129"/>
      <c r="C103" s="129"/>
      <c r="D103" s="130"/>
      <c r="E103" s="75"/>
      <c r="F103" s="64" t="s">
        <v>18</v>
      </c>
      <c r="G103" s="1" t="s">
        <v>2</v>
      </c>
      <c r="H103" s="1" t="s">
        <v>2</v>
      </c>
      <c r="I103" s="43" t="s">
        <v>2</v>
      </c>
      <c r="J103" s="43" t="s">
        <v>2</v>
      </c>
      <c r="K103" s="1" t="s">
        <v>2</v>
      </c>
      <c r="L103" s="1" t="s">
        <v>2</v>
      </c>
    </row>
    <row r="104" spans="1:16" ht="52.5" customHeight="1">
      <c r="A104" s="141" t="s">
        <v>34</v>
      </c>
      <c r="B104" s="142"/>
      <c r="C104" s="142"/>
      <c r="D104" s="143"/>
      <c r="E104" s="65" t="s">
        <v>52</v>
      </c>
      <c r="F104" s="64"/>
      <c r="G104" s="4">
        <v>50.5</v>
      </c>
      <c r="H104" s="1" t="s">
        <v>2</v>
      </c>
      <c r="I104" s="43">
        <f>I105</f>
        <v>101.01</v>
      </c>
      <c r="J104" s="43">
        <f>J105</f>
        <v>101.01</v>
      </c>
      <c r="K104" s="1" t="s">
        <v>2</v>
      </c>
      <c r="L104" s="1" t="s">
        <v>2</v>
      </c>
    </row>
    <row r="105" spans="1:16" ht="24.6" customHeight="1">
      <c r="A105" s="128"/>
      <c r="B105" s="129"/>
      <c r="C105" s="129"/>
      <c r="D105" s="130"/>
      <c r="E105" s="75"/>
      <c r="F105" s="64" t="s">
        <v>21</v>
      </c>
      <c r="G105" s="4">
        <v>50.5</v>
      </c>
      <c r="H105" s="1" t="s">
        <v>2</v>
      </c>
      <c r="I105" s="43">
        <f>I106</f>
        <v>101.01</v>
      </c>
      <c r="J105" s="43">
        <f>J106</f>
        <v>101.01</v>
      </c>
      <c r="K105" s="1" t="s">
        <v>2</v>
      </c>
      <c r="L105" s="1" t="s">
        <v>2</v>
      </c>
    </row>
    <row r="106" spans="1:16" ht="32.25" customHeight="1">
      <c r="A106" s="128"/>
      <c r="B106" s="129"/>
      <c r="C106" s="129"/>
      <c r="D106" s="130"/>
      <c r="E106" s="75"/>
      <c r="F106" s="64" t="s">
        <v>17</v>
      </c>
      <c r="G106" s="4">
        <v>50.5</v>
      </c>
      <c r="H106" s="1" t="s">
        <v>2</v>
      </c>
      <c r="I106" s="43">
        <v>101.01</v>
      </c>
      <c r="J106" s="43">
        <v>101.01</v>
      </c>
      <c r="K106" s="1" t="s">
        <v>2</v>
      </c>
      <c r="L106" s="1" t="s">
        <v>2</v>
      </c>
    </row>
    <row r="107" spans="1:16" ht="62.25" customHeight="1">
      <c r="A107" s="122"/>
      <c r="B107" s="123"/>
      <c r="C107" s="123"/>
      <c r="D107" s="124"/>
      <c r="E107" s="65"/>
      <c r="F107" s="64" t="s">
        <v>11</v>
      </c>
      <c r="G107" s="4">
        <v>50.5</v>
      </c>
      <c r="H107" s="1" t="s">
        <v>2</v>
      </c>
      <c r="I107" s="43">
        <f>I106</f>
        <v>101.01</v>
      </c>
      <c r="J107" s="43">
        <f>J106</f>
        <v>101.01</v>
      </c>
      <c r="K107" s="1" t="s">
        <v>2</v>
      </c>
      <c r="L107" s="1" t="s">
        <v>2</v>
      </c>
    </row>
    <row r="108" spans="1:16" s="14" customFormat="1" ht="103.5" customHeight="1">
      <c r="A108" s="141" t="s">
        <v>35</v>
      </c>
      <c r="B108" s="142"/>
      <c r="C108" s="142"/>
      <c r="D108" s="143"/>
      <c r="E108" s="65" t="s">
        <v>69</v>
      </c>
      <c r="F108" s="64"/>
      <c r="G108" s="3">
        <f>G116+G122</f>
        <v>13901.24</v>
      </c>
      <c r="H108" s="3">
        <f>H116+H122</f>
        <v>13481.01</v>
      </c>
      <c r="I108" s="45">
        <f>I116+I122</f>
        <v>13765.77</v>
      </c>
      <c r="J108" s="45">
        <v>14165.6</v>
      </c>
      <c r="K108" s="3">
        <v>13593.85</v>
      </c>
      <c r="L108" s="3">
        <v>13593.85</v>
      </c>
      <c r="M108" s="15"/>
    </row>
    <row r="109" spans="1:16" ht="34.950000000000003" customHeight="1">
      <c r="A109" s="128"/>
      <c r="B109" s="129"/>
      <c r="C109" s="129"/>
      <c r="D109" s="130"/>
      <c r="E109" s="75"/>
      <c r="F109" s="64" t="s">
        <v>21</v>
      </c>
      <c r="G109" s="3">
        <f>G117+G123</f>
        <v>13451.24</v>
      </c>
      <c r="H109" s="3">
        <f>H110+H112</f>
        <v>13031.01</v>
      </c>
      <c r="I109" s="45">
        <f>I110+I112</f>
        <v>13315.77</v>
      </c>
      <c r="J109" s="45">
        <v>13715.6</v>
      </c>
      <c r="K109" s="3">
        <v>13143.85</v>
      </c>
      <c r="L109" s="3">
        <v>13143.85</v>
      </c>
      <c r="M109" s="6"/>
      <c r="N109" s="13"/>
    </row>
    <row r="110" spans="1:16" ht="32.25" customHeight="1">
      <c r="A110" s="128"/>
      <c r="B110" s="129"/>
      <c r="C110" s="129"/>
      <c r="D110" s="130"/>
      <c r="E110" s="75"/>
      <c r="F110" s="64" t="s">
        <v>17</v>
      </c>
      <c r="G110" s="4">
        <f>G122</f>
        <v>485.17</v>
      </c>
      <c r="H110" s="4">
        <f>H124</f>
        <v>456</v>
      </c>
      <c r="I110" s="48">
        <f>I124</f>
        <v>550.16999999999996</v>
      </c>
      <c r="J110" s="48">
        <v>504.57</v>
      </c>
      <c r="K110" s="4">
        <v>525</v>
      </c>
      <c r="L110" s="4">
        <v>525</v>
      </c>
      <c r="N110" s="13"/>
      <c r="P110" s="6"/>
    </row>
    <row r="111" spans="1:16" ht="66" customHeight="1">
      <c r="A111" s="122"/>
      <c r="B111" s="123"/>
      <c r="C111" s="123"/>
      <c r="D111" s="124"/>
      <c r="E111" s="65"/>
      <c r="F111" s="64" t="s">
        <v>11</v>
      </c>
      <c r="G111" s="4">
        <f>G124</f>
        <v>485.17</v>
      </c>
      <c r="H111" s="4">
        <f>H110</f>
        <v>456</v>
      </c>
      <c r="I111" s="48">
        <f>I110</f>
        <v>550.16999999999996</v>
      </c>
      <c r="J111" s="48">
        <v>504.57</v>
      </c>
      <c r="K111" s="4">
        <v>525</v>
      </c>
      <c r="L111" s="4">
        <v>525</v>
      </c>
    </row>
    <row r="112" spans="1:16" ht="30" customHeight="1">
      <c r="A112" s="128"/>
      <c r="B112" s="129"/>
      <c r="C112" s="129"/>
      <c r="D112" s="130"/>
      <c r="E112" s="75"/>
      <c r="F112" s="64" t="s">
        <v>18</v>
      </c>
      <c r="G112" s="3">
        <f>G117</f>
        <v>12966.07</v>
      </c>
      <c r="H112" s="3">
        <f>H118</f>
        <v>12575.01</v>
      </c>
      <c r="I112" s="45">
        <f>I118</f>
        <v>12765.6</v>
      </c>
      <c r="J112" s="45">
        <v>13211.03</v>
      </c>
      <c r="K112" s="3">
        <v>12618.85</v>
      </c>
      <c r="L112" s="3">
        <v>12618.85</v>
      </c>
      <c r="N112" s="6"/>
    </row>
    <row r="113" spans="1:17" ht="67.5" customHeight="1">
      <c r="A113" s="122"/>
      <c r="B113" s="123"/>
      <c r="C113" s="123"/>
      <c r="D113" s="124"/>
      <c r="E113" s="65"/>
      <c r="F113" s="64" t="s">
        <v>11</v>
      </c>
      <c r="G113" s="3">
        <f>G118</f>
        <v>12966.07</v>
      </c>
      <c r="H113" s="3">
        <f>H112</f>
        <v>12575.01</v>
      </c>
      <c r="I113" s="45">
        <f>I112</f>
        <v>12765.6</v>
      </c>
      <c r="J113" s="45">
        <v>13211.03</v>
      </c>
      <c r="K113" s="3">
        <v>12618.85</v>
      </c>
      <c r="L113" s="3">
        <v>12618.85</v>
      </c>
      <c r="P113" s="6"/>
      <c r="Q113" s="6"/>
    </row>
    <row r="114" spans="1:17" ht="32.25" customHeight="1">
      <c r="A114" s="119"/>
      <c r="B114" s="120"/>
      <c r="C114" s="120"/>
      <c r="D114" s="121"/>
      <c r="E114" s="76"/>
      <c r="F114" s="64" t="s">
        <v>19</v>
      </c>
      <c r="G114" s="4">
        <v>450</v>
      </c>
      <c r="H114" s="4">
        <v>450</v>
      </c>
      <c r="I114" s="48">
        <v>450</v>
      </c>
      <c r="J114" s="48">
        <v>450</v>
      </c>
      <c r="K114" s="4">
        <v>450</v>
      </c>
      <c r="L114" s="4">
        <v>450</v>
      </c>
      <c r="M114" s="13"/>
    </row>
    <row r="115" spans="1:17" ht="51.9" customHeight="1">
      <c r="A115" s="122"/>
      <c r="B115" s="123"/>
      <c r="C115" s="123"/>
      <c r="D115" s="124"/>
      <c r="E115" s="65"/>
      <c r="F115" s="64" t="s">
        <v>14</v>
      </c>
      <c r="G115" s="4">
        <v>450</v>
      </c>
      <c r="H115" s="4">
        <v>450</v>
      </c>
      <c r="I115" s="48">
        <v>450</v>
      </c>
      <c r="J115" s="48">
        <v>450</v>
      </c>
      <c r="K115" s="4">
        <v>450</v>
      </c>
      <c r="L115" s="4">
        <v>450</v>
      </c>
    </row>
    <row r="116" spans="1:17" ht="119.25" customHeight="1">
      <c r="A116" s="138" t="s">
        <v>36</v>
      </c>
      <c r="B116" s="139"/>
      <c r="C116" s="139"/>
      <c r="D116" s="140"/>
      <c r="E116" s="65" t="s">
        <v>70</v>
      </c>
      <c r="F116" s="64"/>
      <c r="G116" s="3">
        <f>G117+G120</f>
        <v>13416.07</v>
      </c>
      <c r="H116" s="3">
        <f>H117+H120</f>
        <v>13025.01</v>
      </c>
      <c r="I116" s="45">
        <f t="shared" ref="I116" si="7">I117+I120</f>
        <v>13215.6</v>
      </c>
      <c r="J116" s="45">
        <v>13055.4</v>
      </c>
      <c r="K116" s="3">
        <v>13068.85</v>
      </c>
      <c r="L116" s="3">
        <v>13068.85</v>
      </c>
    </row>
    <row r="117" spans="1:17" ht="24.9" customHeight="1">
      <c r="A117" s="128"/>
      <c r="B117" s="129"/>
      <c r="C117" s="129"/>
      <c r="D117" s="130"/>
      <c r="E117" s="75"/>
      <c r="F117" s="64" t="s">
        <v>21</v>
      </c>
      <c r="G117" s="3">
        <v>12966.07</v>
      </c>
      <c r="H117" s="3">
        <v>12575.01</v>
      </c>
      <c r="I117" s="45">
        <f>I118</f>
        <v>12765.6</v>
      </c>
      <c r="J117" s="45">
        <v>12605.4</v>
      </c>
      <c r="K117" s="3">
        <v>12618.85</v>
      </c>
      <c r="L117" s="3">
        <v>12618.85</v>
      </c>
    </row>
    <row r="118" spans="1:17" ht="33.75" customHeight="1">
      <c r="A118" s="128"/>
      <c r="B118" s="129"/>
      <c r="C118" s="129"/>
      <c r="D118" s="130"/>
      <c r="E118" s="75"/>
      <c r="F118" s="64" t="s">
        <v>30</v>
      </c>
      <c r="G118" s="3">
        <v>12966.07</v>
      </c>
      <c r="H118" s="3">
        <f>H117</f>
        <v>12575.01</v>
      </c>
      <c r="I118" s="45">
        <v>12765.6</v>
      </c>
      <c r="J118" s="45">
        <v>12605.4</v>
      </c>
      <c r="K118" s="3">
        <v>12618.85</v>
      </c>
      <c r="L118" s="3">
        <v>12618.85</v>
      </c>
    </row>
    <row r="119" spans="1:17" ht="62.25" customHeight="1">
      <c r="A119" s="122"/>
      <c r="B119" s="123"/>
      <c r="C119" s="123"/>
      <c r="D119" s="124"/>
      <c r="E119" s="65"/>
      <c r="F119" s="64" t="s">
        <v>11</v>
      </c>
      <c r="G119" s="3">
        <v>12966.07</v>
      </c>
      <c r="H119" s="3">
        <f>H118</f>
        <v>12575.01</v>
      </c>
      <c r="I119" s="45">
        <f>I118</f>
        <v>12765.6</v>
      </c>
      <c r="J119" s="45">
        <v>12605.4</v>
      </c>
      <c r="K119" s="3">
        <v>12618.85</v>
      </c>
      <c r="L119" s="3">
        <v>12618.85</v>
      </c>
    </row>
    <row r="120" spans="1:17" ht="38.1" customHeight="1">
      <c r="A120" s="119"/>
      <c r="B120" s="120"/>
      <c r="C120" s="120"/>
      <c r="D120" s="121"/>
      <c r="E120" s="76"/>
      <c r="F120" s="64" t="s">
        <v>19</v>
      </c>
      <c r="G120" s="4">
        <v>450</v>
      </c>
      <c r="H120" s="4">
        <v>450</v>
      </c>
      <c r="I120" s="48">
        <v>450</v>
      </c>
      <c r="J120" s="48">
        <v>450</v>
      </c>
      <c r="K120" s="4">
        <v>450</v>
      </c>
      <c r="L120" s="4">
        <v>450</v>
      </c>
    </row>
    <row r="121" spans="1:17" ht="67.5" customHeight="1">
      <c r="A121" s="122"/>
      <c r="B121" s="123"/>
      <c r="C121" s="123"/>
      <c r="D121" s="124"/>
      <c r="E121" s="65"/>
      <c r="F121" s="64" t="s">
        <v>14</v>
      </c>
      <c r="G121" s="4">
        <v>450</v>
      </c>
      <c r="H121" s="4">
        <v>450</v>
      </c>
      <c r="I121" s="48">
        <v>450</v>
      </c>
      <c r="J121" s="48">
        <v>450</v>
      </c>
      <c r="K121" s="4">
        <v>450</v>
      </c>
      <c r="L121" s="4">
        <v>450</v>
      </c>
    </row>
    <row r="122" spans="1:17" ht="116.25" customHeight="1">
      <c r="A122" s="125" t="s">
        <v>37</v>
      </c>
      <c r="B122" s="126"/>
      <c r="C122" s="126"/>
      <c r="D122" s="127"/>
      <c r="E122" s="65" t="s">
        <v>40</v>
      </c>
      <c r="F122" s="64"/>
      <c r="G122" s="4">
        <v>485.17</v>
      </c>
      <c r="H122" s="4">
        <f>H123</f>
        <v>456</v>
      </c>
      <c r="I122" s="48">
        <f>I123</f>
        <v>550.16999999999996</v>
      </c>
      <c r="J122" s="48">
        <v>504.57</v>
      </c>
      <c r="K122" s="4">
        <v>525</v>
      </c>
      <c r="L122" s="4">
        <v>525</v>
      </c>
    </row>
    <row r="123" spans="1:17" ht="24" customHeight="1">
      <c r="A123" s="128"/>
      <c r="B123" s="129"/>
      <c r="C123" s="129"/>
      <c r="D123" s="130"/>
      <c r="E123" s="75"/>
      <c r="F123" s="64" t="s">
        <v>21</v>
      </c>
      <c r="G123" s="4">
        <v>485.17</v>
      </c>
      <c r="H123" s="4">
        <v>456</v>
      </c>
      <c r="I123" s="48">
        <f>I124</f>
        <v>550.16999999999996</v>
      </c>
      <c r="J123" s="48">
        <v>504.57</v>
      </c>
      <c r="K123" s="4">
        <v>525</v>
      </c>
      <c r="L123" s="4">
        <v>525</v>
      </c>
    </row>
    <row r="124" spans="1:17" ht="45.75" customHeight="1">
      <c r="A124" s="128"/>
      <c r="B124" s="129"/>
      <c r="C124" s="129"/>
      <c r="D124" s="130"/>
      <c r="E124" s="75"/>
      <c r="F124" s="67" t="s">
        <v>17</v>
      </c>
      <c r="G124" s="4">
        <v>485.17</v>
      </c>
      <c r="H124" s="4">
        <f>H123</f>
        <v>456</v>
      </c>
      <c r="I124" s="48">
        <v>550.16999999999996</v>
      </c>
      <c r="J124" s="48">
        <v>504.57</v>
      </c>
      <c r="K124" s="4">
        <v>525</v>
      </c>
      <c r="L124" s="4">
        <v>525</v>
      </c>
    </row>
    <row r="125" spans="1:17" ht="68.25" customHeight="1">
      <c r="A125" s="94"/>
      <c r="B125" s="95"/>
      <c r="C125" s="95"/>
      <c r="D125" s="96"/>
      <c r="E125" s="106"/>
      <c r="F125" s="72" t="s">
        <v>11</v>
      </c>
      <c r="G125" s="21">
        <v>485.17</v>
      </c>
      <c r="H125" s="4">
        <f>H124</f>
        <v>456</v>
      </c>
      <c r="I125" s="48">
        <f>I124</f>
        <v>550.16999999999996</v>
      </c>
      <c r="J125" s="48">
        <v>504.57</v>
      </c>
      <c r="K125" s="4">
        <v>525</v>
      </c>
      <c r="L125" s="4">
        <v>525</v>
      </c>
    </row>
    <row r="126" spans="1:17" ht="58.5" customHeight="1">
      <c r="A126" s="138" t="s">
        <v>54</v>
      </c>
      <c r="B126" s="139"/>
      <c r="C126" s="139"/>
      <c r="D126" s="140"/>
      <c r="E126" s="112" t="s">
        <v>39</v>
      </c>
      <c r="F126" s="73"/>
      <c r="G126" s="21" t="s">
        <v>2</v>
      </c>
      <c r="H126" s="4" t="s">
        <v>2</v>
      </c>
      <c r="I126" s="48" t="s">
        <v>2</v>
      </c>
      <c r="J126" s="48">
        <v>605.63</v>
      </c>
      <c r="K126" s="4" t="s">
        <v>2</v>
      </c>
      <c r="L126" s="4" t="s">
        <v>2</v>
      </c>
    </row>
    <row r="127" spans="1:17" ht="47.25" customHeight="1">
      <c r="A127" s="97"/>
      <c r="B127" s="78"/>
      <c r="C127" s="78"/>
      <c r="D127" s="78"/>
      <c r="E127" s="98"/>
      <c r="F127" s="67" t="s">
        <v>21</v>
      </c>
      <c r="G127" s="41" t="s">
        <v>2</v>
      </c>
      <c r="H127" s="22" t="s">
        <v>2</v>
      </c>
      <c r="I127" s="54" t="s">
        <v>2</v>
      </c>
      <c r="J127" s="54">
        <v>605.63</v>
      </c>
      <c r="K127" s="22" t="s">
        <v>2</v>
      </c>
      <c r="L127" s="22" t="s">
        <v>2</v>
      </c>
    </row>
    <row r="128" spans="1:17" ht="31.5" customHeight="1">
      <c r="A128" s="99"/>
      <c r="B128" s="100"/>
      <c r="C128" s="100"/>
      <c r="D128" s="101"/>
      <c r="E128" s="102"/>
      <c r="F128" s="68" t="s">
        <v>17</v>
      </c>
      <c r="G128" s="42" t="s">
        <v>2</v>
      </c>
      <c r="H128" s="23" t="s">
        <v>2</v>
      </c>
      <c r="I128" s="56" t="s">
        <v>2</v>
      </c>
      <c r="J128" s="56" t="s">
        <v>2</v>
      </c>
      <c r="K128" s="23" t="s">
        <v>2</v>
      </c>
      <c r="L128" s="24" t="s">
        <v>2</v>
      </c>
    </row>
    <row r="129" spans="1:16" ht="65.25" customHeight="1">
      <c r="A129" s="103"/>
      <c r="B129" s="107"/>
      <c r="C129" s="107"/>
      <c r="D129" s="108"/>
      <c r="E129" s="106"/>
      <c r="F129" s="64" t="s">
        <v>11</v>
      </c>
      <c r="G129" s="21" t="s">
        <v>2</v>
      </c>
      <c r="H129" s="4" t="s">
        <v>2</v>
      </c>
      <c r="I129" s="48" t="s">
        <v>2</v>
      </c>
      <c r="J129" s="48" t="s">
        <v>2</v>
      </c>
      <c r="K129" s="4" t="s">
        <v>2</v>
      </c>
      <c r="L129" s="25" t="s">
        <v>2</v>
      </c>
    </row>
    <row r="130" spans="1:16" ht="48" customHeight="1">
      <c r="A130" s="132"/>
      <c r="B130" s="133"/>
      <c r="C130" s="133"/>
      <c r="D130" s="134"/>
      <c r="E130" s="104"/>
      <c r="F130" s="69" t="s">
        <v>18</v>
      </c>
      <c r="G130" s="105" t="s">
        <v>2</v>
      </c>
      <c r="H130" s="32" t="s">
        <v>2</v>
      </c>
      <c r="I130" s="60" t="s">
        <v>2</v>
      </c>
      <c r="J130" s="60">
        <v>605.63</v>
      </c>
      <c r="K130" s="32" t="s">
        <v>2</v>
      </c>
      <c r="L130" s="33" t="s">
        <v>2</v>
      </c>
    </row>
    <row r="131" spans="1:16" s="14" customFormat="1" ht="180" customHeight="1">
      <c r="A131" s="147" t="s">
        <v>38</v>
      </c>
      <c r="B131" s="148"/>
      <c r="C131" s="148"/>
      <c r="D131" s="149"/>
      <c r="E131" s="92" t="s">
        <v>46</v>
      </c>
      <c r="F131" s="93"/>
      <c r="G131" s="176">
        <v>3748.39</v>
      </c>
      <c r="H131" s="176">
        <f>H132</f>
        <v>3915.59</v>
      </c>
      <c r="I131" s="180">
        <f t="shared" ref="I131" si="8">I132</f>
        <v>4065.02</v>
      </c>
      <c r="J131" s="180">
        <v>4028.87</v>
      </c>
      <c r="K131" s="176">
        <v>4028.87</v>
      </c>
      <c r="L131" s="176">
        <v>4028.87</v>
      </c>
      <c r="M131" s="15"/>
    </row>
    <row r="132" spans="1:16" ht="40.5" customHeight="1">
      <c r="A132" s="135"/>
      <c r="B132" s="136"/>
      <c r="C132" s="136"/>
      <c r="D132" s="137"/>
      <c r="E132" s="63"/>
      <c r="F132" s="71" t="s">
        <v>21</v>
      </c>
      <c r="G132" s="19">
        <v>3748.39</v>
      </c>
      <c r="H132" s="19">
        <v>3915.59</v>
      </c>
      <c r="I132" s="47">
        <v>4065.02</v>
      </c>
      <c r="J132" s="47">
        <v>4028.87</v>
      </c>
      <c r="K132" s="19">
        <v>4028.87</v>
      </c>
      <c r="L132" s="19">
        <v>4028.87</v>
      </c>
      <c r="M132" s="6"/>
      <c r="P132" s="6"/>
    </row>
    <row r="133" spans="1:16" ht="39.75" customHeight="1">
      <c r="A133" s="128"/>
      <c r="B133" s="129"/>
      <c r="C133" s="129"/>
      <c r="D133" s="130"/>
      <c r="E133" s="75"/>
      <c r="F133" s="64" t="s">
        <v>30</v>
      </c>
      <c r="G133" s="3">
        <v>3748.39</v>
      </c>
      <c r="H133" s="3">
        <f>H132</f>
        <v>3915.59</v>
      </c>
      <c r="I133" s="45">
        <f t="shared" ref="I133:I138" si="9">I132</f>
        <v>4065.02</v>
      </c>
      <c r="J133" s="45">
        <v>4028.87</v>
      </c>
      <c r="K133" s="3">
        <v>4028.87</v>
      </c>
      <c r="L133" s="3">
        <v>4028.87</v>
      </c>
    </row>
    <row r="134" spans="1:16" ht="64.5" customHeight="1">
      <c r="A134" s="122"/>
      <c r="B134" s="123"/>
      <c r="C134" s="123"/>
      <c r="D134" s="124"/>
      <c r="E134" s="65"/>
      <c r="F134" s="64" t="s">
        <v>11</v>
      </c>
      <c r="G134" s="3">
        <v>3748.39</v>
      </c>
      <c r="H134" s="3">
        <f>H133</f>
        <v>3915.59</v>
      </c>
      <c r="I134" s="45">
        <f t="shared" si="9"/>
        <v>4065.02</v>
      </c>
      <c r="J134" s="45">
        <v>4028.87</v>
      </c>
      <c r="K134" s="3">
        <v>4028.87</v>
      </c>
      <c r="L134" s="3">
        <v>4028.87</v>
      </c>
    </row>
    <row r="135" spans="1:16" ht="55.5" customHeight="1">
      <c r="A135" s="156" t="s">
        <v>51</v>
      </c>
      <c r="B135" s="157"/>
      <c r="C135" s="157"/>
      <c r="D135" s="158"/>
      <c r="E135" s="63" t="s">
        <v>53</v>
      </c>
      <c r="F135" s="71"/>
      <c r="G135" s="19">
        <v>3748.39</v>
      </c>
      <c r="H135" s="19">
        <v>3915.59</v>
      </c>
      <c r="I135" s="47">
        <v>4065.02</v>
      </c>
      <c r="J135" s="47">
        <v>4028.87</v>
      </c>
      <c r="K135" s="19">
        <v>4028.87</v>
      </c>
      <c r="L135" s="19">
        <v>4028.87</v>
      </c>
    </row>
    <row r="136" spans="1:16" ht="46.5" customHeight="1">
      <c r="A136" s="128"/>
      <c r="B136" s="129"/>
      <c r="C136" s="129"/>
      <c r="D136" s="130"/>
      <c r="E136" s="75"/>
      <c r="F136" s="71" t="s">
        <v>21</v>
      </c>
      <c r="G136" s="3">
        <v>3748.39</v>
      </c>
      <c r="H136" s="3">
        <f>H135</f>
        <v>3915.59</v>
      </c>
      <c r="I136" s="45">
        <f t="shared" si="9"/>
        <v>4065.02</v>
      </c>
      <c r="J136" s="45">
        <v>4028.87</v>
      </c>
      <c r="K136" s="3">
        <v>4028.87</v>
      </c>
      <c r="L136" s="3">
        <v>4028.87</v>
      </c>
    </row>
    <row r="137" spans="1:16" ht="43.5" customHeight="1">
      <c r="A137" s="122"/>
      <c r="B137" s="123"/>
      <c r="C137" s="123"/>
      <c r="D137" s="124"/>
      <c r="E137" s="65"/>
      <c r="F137" s="64" t="s">
        <v>30</v>
      </c>
      <c r="G137" s="3">
        <v>3748.39</v>
      </c>
      <c r="H137" s="3">
        <f>H136</f>
        <v>3915.59</v>
      </c>
      <c r="I137" s="45">
        <f t="shared" si="9"/>
        <v>4065.02</v>
      </c>
      <c r="J137" s="45">
        <v>4028.87</v>
      </c>
      <c r="K137" s="3">
        <v>4028.87</v>
      </c>
      <c r="L137" s="3">
        <v>4028.87</v>
      </c>
    </row>
    <row r="138" spans="1:16" ht="63" customHeight="1">
      <c r="A138" s="122"/>
      <c r="B138" s="123"/>
      <c r="C138" s="123"/>
      <c r="D138" s="124"/>
      <c r="E138" s="65"/>
      <c r="F138" s="64" t="s">
        <v>11</v>
      </c>
      <c r="G138" s="3">
        <v>3749.39</v>
      </c>
      <c r="H138" s="3">
        <f>H137</f>
        <v>3915.59</v>
      </c>
      <c r="I138" s="45">
        <f t="shared" si="9"/>
        <v>4065.02</v>
      </c>
      <c r="J138" s="45">
        <v>4028.87</v>
      </c>
      <c r="K138" s="3">
        <v>4028.87</v>
      </c>
      <c r="L138" s="3">
        <v>4028.87</v>
      </c>
    </row>
    <row r="139" spans="1:16" ht="19.5" customHeight="1">
      <c r="A139" s="131"/>
      <c r="B139" s="131"/>
      <c r="C139" s="131"/>
      <c r="D139" s="131"/>
      <c r="E139" s="131"/>
      <c r="F139" s="131"/>
      <c r="G139" s="131"/>
      <c r="H139" s="131"/>
      <c r="I139" s="131"/>
      <c r="J139" s="131"/>
      <c r="K139" s="131"/>
      <c r="L139" s="131"/>
    </row>
    <row r="140" spans="1:16" ht="84" customHeight="1">
      <c r="A140" s="172" t="s">
        <v>72</v>
      </c>
      <c r="B140" s="172"/>
      <c r="C140" s="172"/>
      <c r="D140" s="172"/>
      <c r="E140" s="172"/>
      <c r="F140" s="172"/>
      <c r="G140" s="172"/>
      <c r="H140" s="172"/>
      <c r="I140" s="172"/>
      <c r="J140" s="172"/>
      <c r="K140" s="172"/>
      <c r="L140" s="172"/>
    </row>
  </sheetData>
  <mergeCells count="116">
    <mergeCell ref="G1:L7"/>
    <mergeCell ref="A135:D135"/>
    <mergeCell ref="A136:D136"/>
    <mergeCell ref="A137:D137"/>
    <mergeCell ref="A138:D138"/>
    <mergeCell ref="A8:L8"/>
    <mergeCell ref="A9:D10"/>
    <mergeCell ref="E9:E10"/>
    <mergeCell ref="F9:F10"/>
    <mergeCell ref="G9:L9"/>
    <mergeCell ref="A11:D11"/>
    <mergeCell ref="A12:D12"/>
    <mergeCell ref="A23:D23"/>
    <mergeCell ref="A19:D19"/>
    <mergeCell ref="A20:D20"/>
    <mergeCell ref="A21:D21"/>
    <mergeCell ref="A22:D22"/>
    <mergeCell ref="A13:D13"/>
    <mergeCell ref="A14:D14"/>
    <mergeCell ref="A15:D15"/>
    <mergeCell ref="A16:D16"/>
    <mergeCell ref="A17:D17"/>
    <mergeCell ref="A18:D18"/>
    <mergeCell ref="A24:D24"/>
    <mergeCell ref="A25:D25"/>
    <mergeCell ref="A31:D31"/>
    <mergeCell ref="A34:D34"/>
    <mergeCell ref="A35:D35"/>
    <mergeCell ref="A36:D36"/>
    <mergeCell ref="A37:D37"/>
    <mergeCell ref="A38:D38"/>
    <mergeCell ref="A26:D26"/>
    <mergeCell ref="A27:D27"/>
    <mergeCell ref="A28:D28"/>
    <mergeCell ref="A29:D29"/>
    <mergeCell ref="A30:D30"/>
    <mergeCell ref="A32:D32"/>
    <mergeCell ref="A33:D33"/>
    <mergeCell ref="A39:D39"/>
    <mergeCell ref="A40:D40"/>
    <mergeCell ref="A41:D41"/>
    <mergeCell ref="A42:D42"/>
    <mergeCell ref="A43:D43"/>
    <mergeCell ref="A44:D44"/>
    <mergeCell ref="A45:D45"/>
    <mergeCell ref="A52:D52"/>
    <mergeCell ref="A53:D53"/>
    <mergeCell ref="A54:D54"/>
    <mergeCell ref="A55:D55"/>
    <mergeCell ref="A56:D56"/>
    <mergeCell ref="A57:D57"/>
    <mergeCell ref="A63:D63"/>
    <mergeCell ref="A59:D59"/>
    <mergeCell ref="A60:D60"/>
    <mergeCell ref="A61:D61"/>
    <mergeCell ref="A73:D73"/>
    <mergeCell ref="A58:D58"/>
    <mergeCell ref="A69:D69"/>
    <mergeCell ref="A75:D75"/>
    <mergeCell ref="A76:D76"/>
    <mergeCell ref="A77:D77"/>
    <mergeCell ref="A82:D82"/>
    <mergeCell ref="A83:D83"/>
    <mergeCell ref="A84:D84"/>
    <mergeCell ref="A85:D85"/>
    <mergeCell ref="A86:D86"/>
    <mergeCell ref="A87:D87"/>
    <mergeCell ref="A88:D88"/>
    <mergeCell ref="A89:D89"/>
    <mergeCell ref="A78:D78"/>
    <mergeCell ref="A79:D79"/>
    <mergeCell ref="A80:D80"/>
    <mergeCell ref="A81:D81"/>
    <mergeCell ref="A90:D90"/>
    <mergeCell ref="A91:D91"/>
    <mergeCell ref="A92:D92"/>
    <mergeCell ref="A93:D93"/>
    <mergeCell ref="A94:D94"/>
    <mergeCell ref="A95:D95"/>
    <mergeCell ref="A96:D96"/>
    <mergeCell ref="A97:D97"/>
    <mergeCell ref="A98:D98"/>
    <mergeCell ref="A99:D99"/>
    <mergeCell ref="A100:D100"/>
    <mergeCell ref="A101:D101"/>
    <mergeCell ref="A102:D102"/>
    <mergeCell ref="A103:D103"/>
    <mergeCell ref="A104:D104"/>
    <mergeCell ref="A105:D105"/>
    <mergeCell ref="A106:D106"/>
    <mergeCell ref="A107:D107"/>
    <mergeCell ref="A112:D112"/>
    <mergeCell ref="A113:D113"/>
    <mergeCell ref="A114:D114"/>
    <mergeCell ref="A115:D115"/>
    <mergeCell ref="A116:D116"/>
    <mergeCell ref="A108:D108"/>
    <mergeCell ref="A109:D109"/>
    <mergeCell ref="A110:D110"/>
    <mergeCell ref="A111:D111"/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39:L139"/>
    <mergeCell ref="A140:L140"/>
    <mergeCell ref="A130:D130"/>
    <mergeCell ref="A131:D131"/>
    <mergeCell ref="A132:D132"/>
    <mergeCell ref="A133:D133"/>
    <mergeCell ref="A134:D134"/>
    <mergeCell ref="A126:D126"/>
  </mergeCells>
  <pageMargins left="0.27559055118110237" right="0.19685039370078741" top="0.27559055118110237" bottom="0.74803149606299213" header="0.19685039370078741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KOROSTYLEVA__E</cp:lastModifiedBy>
  <cp:lastPrinted>2023-12-19T09:37:25Z</cp:lastPrinted>
  <dcterms:created xsi:type="dcterms:W3CDTF">2021-09-14T19:21:46Z</dcterms:created>
  <dcterms:modified xsi:type="dcterms:W3CDTF">2023-12-19T13:39:43Z</dcterms:modified>
</cp:coreProperties>
</file>