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18600" windowHeight="6710"/>
  </bookViews>
  <sheets>
    <sheet name="monitoring" sheetId="2" r:id="rId1"/>
  </sheets>
  <definedNames>
    <definedName name="_xlnm._FilterDatabase" localSheetId="0" hidden="1">monitoring!$B$7:$G$28</definedName>
    <definedName name="Print_Area" localSheetId="0">monitoring!$A$1:$V$28</definedName>
    <definedName name="Print_Titles" localSheetId="0">monitoring!$7:$7</definedName>
    <definedName name="ФИО">#REF!</definedName>
  </definedNames>
  <calcPr calcId="125725"/>
</workbook>
</file>

<file path=xl/calcChain.xml><?xml version="1.0" encoding="utf-8"?>
<calcChain xmlns="http://schemas.openxmlformats.org/spreadsheetml/2006/main">
  <c r="D28" i="2"/>
  <c r="C28"/>
  <c r="E8"/>
  <c r="E10"/>
  <c r="E11"/>
  <c r="E18"/>
  <c r="E19"/>
  <c r="E25"/>
  <c r="E27"/>
  <c r="E28" l="1"/>
  <c r="F11" l="1"/>
</calcChain>
</file>

<file path=xl/sharedStrings.xml><?xml version="1.0" encoding="utf-8"?>
<sst xmlns="http://schemas.openxmlformats.org/spreadsheetml/2006/main" count="72" uniqueCount="50">
  <si>
    <t>ИНФОРМАЦИЯ</t>
  </si>
  <si>
    <t>об освоении предельного объема финансирования</t>
  </si>
  <si>
    <t>Наименование главного распорядителя бюджетных средств</t>
  </si>
  <si>
    <t>Сумма, тыс. рублей</t>
  </si>
  <si>
    <t>Предельный объем финансирования</t>
  </si>
  <si>
    <t>Кассовое исполнение</t>
  </si>
  <si>
    <t>Остаток предельного объема финансирования</t>
  </si>
  <si>
    <t>Совет АМО СК</t>
  </si>
  <si>
    <t>Администрация АМО СК</t>
  </si>
  <si>
    <t>Отдел имущества ААМО СК</t>
  </si>
  <si>
    <t>ФУ ААМО СК</t>
  </si>
  <si>
    <t>ОО ААМО СК</t>
  </si>
  <si>
    <t>Отдел культуры ААМО СК</t>
  </si>
  <si>
    <t>УТСЗН администрации АМО СК</t>
  </si>
  <si>
    <t>Управление сельского хозяйства и охраны окружающей среды ААМО СК</t>
  </si>
  <si>
    <t>КСП АМО СК</t>
  </si>
  <si>
    <t>Айгурский ТО ААМО СК</t>
  </si>
  <si>
    <t>ТО с. Апанасенковского ААМО СК</t>
  </si>
  <si>
    <t>ТО с. Белые Копани ААМО СК</t>
  </si>
  <si>
    <t>ТО с. Воздвиженского ААМО СК</t>
  </si>
  <si>
    <t>ТО с. Вознесеновского ААМО СК</t>
  </si>
  <si>
    <t>Дербетовский ТО ААМО СК</t>
  </si>
  <si>
    <t>ТО с. Дивного ААМО СК</t>
  </si>
  <si>
    <t>ТО с. Киевка ААМО СК</t>
  </si>
  <si>
    <t>ТО с. Малая Джалга ААМО СК</t>
  </si>
  <si>
    <t>ТО с. Манычского ААМО СК</t>
  </si>
  <si>
    <t>ТО с. Рагули ААМО СК</t>
  </si>
  <si>
    <t>Всего</t>
  </si>
  <si>
    <t>1</t>
  </si>
  <si>
    <t>3</t>
  </si>
  <si>
    <t>0</t>
  </si>
  <si>
    <t>Удельный вес в общем объеме остатка предельного объема финансирования,%</t>
  </si>
  <si>
    <t>Освоение предельного объема финансирования,%</t>
  </si>
  <si>
    <t>100</t>
  </si>
  <si>
    <t>86</t>
  </si>
  <si>
    <t>98</t>
  </si>
  <si>
    <t>96</t>
  </si>
  <si>
    <t>99</t>
  </si>
  <si>
    <t>90</t>
  </si>
  <si>
    <t xml:space="preserve">с 01.11.2024 г. по 30.11.2024 г. </t>
  </si>
  <si>
    <t>53</t>
  </si>
  <si>
    <t>33</t>
  </si>
  <si>
    <t>2</t>
  </si>
  <si>
    <t>69</t>
  </si>
  <si>
    <t>89</t>
  </si>
  <si>
    <t>91</t>
  </si>
  <si>
    <t>58</t>
  </si>
  <si>
    <t>30</t>
  </si>
  <si>
    <t>85</t>
  </si>
  <si>
    <t>78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</si>
</sst>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0"/>
    <numFmt numFmtId="166" formatCode="#,##0.00_ ;[Red]\-#,##0.00\ "/>
    <numFmt numFmtId="167" formatCode="#,##0.000000_ ;[Red]\-#,##0.000000\ "/>
    <numFmt numFmtId="168" formatCode="#,##0.00000_ ;[Red]\-#,##0.00000\ "/>
  </numFmts>
  <fonts count="6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/>
    <xf numFmtId="0" fontId="1" fillId="0" borderId="0" xfId="0" applyNumberFormat="1" applyFont="1" applyFill="1" applyAlignment="1" applyProtection="1">
      <alignment horizontal="centerContinuous"/>
      <protection hidden="1"/>
    </xf>
    <xf numFmtId="0" fontId="2" fillId="0" borderId="0" xfId="0" applyNumberFormat="1" applyFont="1" applyFill="1" applyAlignment="1" applyProtection="1">
      <alignment horizontal="centerContinuous"/>
      <protection hidden="1"/>
    </xf>
    <xf numFmtId="0" fontId="2" fillId="0" borderId="0" xfId="0" applyNumberFormat="1" applyFont="1" applyFill="1" applyAlignment="1" applyProtection="1">
      <alignment horizontal="centerContinuous" vertical="top"/>
      <protection hidden="1"/>
    </xf>
    <xf numFmtId="0" fontId="1" fillId="0" borderId="0" xfId="0" applyFont="1" applyProtection="1">
      <protection hidden="1"/>
    </xf>
    <xf numFmtId="0" fontId="2" fillId="0" borderId="0" xfId="0" applyNumberFormat="1" applyFont="1" applyFill="1" applyAlignment="1" applyProtection="1">
      <alignment horizontal="centerContinuous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Protection="1">
      <protection hidden="1"/>
    </xf>
    <xf numFmtId="2" fontId="3" fillId="0" borderId="1" xfId="0" applyNumberFormat="1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protection hidden="1"/>
    </xf>
    <xf numFmtId="0" fontId="3" fillId="0" borderId="0" xfId="0" applyNumberFormat="1" applyFont="1" applyFill="1" applyAlignment="1" applyProtection="1">
      <alignment horizontal="right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0" xfId="0" applyNumberFormat="1" applyFont="1" applyFill="1" applyAlignment="1" applyProtection="1">
      <protection hidden="1"/>
    </xf>
    <xf numFmtId="0" fontId="1" fillId="0" borderId="6" xfId="0" applyNumberFormat="1" applyFont="1" applyFill="1" applyBorder="1" applyAlignment="1" applyProtection="1">
      <alignment horizontal="center" vertical="center"/>
      <protection hidden="1"/>
    </xf>
    <xf numFmtId="0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8" xfId="0" applyNumberFormat="1" applyFont="1" applyFill="1" applyBorder="1" applyAlignment="1" applyProtection="1">
      <alignment horizontal="center" vertical="center"/>
      <protection hidden="1"/>
    </xf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3" fillId="0" borderId="11" xfId="0" applyFont="1" applyBorder="1" applyProtection="1">
      <protection hidden="1"/>
    </xf>
    <xf numFmtId="165" fontId="4" fillId="0" borderId="12" xfId="0" applyNumberFormat="1" applyFont="1" applyFill="1" applyBorder="1" applyAlignment="1" applyProtection="1">
      <alignment horizontal="left" wrapText="1"/>
      <protection hidden="1"/>
    </xf>
    <xf numFmtId="164" fontId="3" fillId="0" borderId="12" xfId="0" applyNumberFormat="1" applyFont="1" applyFill="1" applyBorder="1" applyAlignment="1" applyProtection="1">
      <protection hidden="1"/>
    </xf>
    <xf numFmtId="164" fontId="3" fillId="0" borderId="13" xfId="0" applyNumberFormat="1" applyFont="1" applyFill="1" applyBorder="1" applyAlignment="1" applyProtection="1">
      <protection hidden="1"/>
    </xf>
    <xf numFmtId="164" fontId="3" fillId="0" borderId="14" xfId="0" applyNumberFormat="1" applyFont="1" applyFill="1" applyBorder="1" applyAlignment="1" applyProtection="1">
      <protection hidden="1"/>
    </xf>
    <xf numFmtId="165" fontId="4" fillId="0" borderId="4" xfId="0" applyNumberFormat="1" applyFont="1" applyFill="1" applyBorder="1" applyAlignment="1" applyProtection="1">
      <alignment horizontal="left" wrapText="1"/>
      <protection hidden="1"/>
    </xf>
    <xf numFmtId="0" fontId="3" fillId="0" borderId="15" xfId="0" applyNumberFormat="1" applyFont="1" applyFill="1" applyBorder="1" applyAlignment="1" applyProtection="1">
      <protection hidden="1"/>
    </xf>
    <xf numFmtId="164" fontId="1" fillId="0" borderId="12" xfId="0" applyNumberFormat="1" applyFont="1" applyFill="1" applyBorder="1" applyAlignment="1" applyProtection="1">
      <protection hidden="1"/>
    </xf>
    <xf numFmtId="164" fontId="1" fillId="0" borderId="0" xfId="0" applyNumberFormat="1" applyFont="1" applyFill="1" applyAlignment="1" applyProtection="1">
      <protection hidden="1"/>
    </xf>
    <xf numFmtId="166" fontId="3" fillId="0" borderId="0" xfId="0" applyNumberFormat="1" applyFont="1"/>
    <xf numFmtId="10" fontId="1" fillId="0" borderId="0" xfId="0" applyNumberFormat="1" applyFont="1" applyFill="1" applyBorder="1" applyAlignment="1" applyProtection="1">
      <protection hidden="1"/>
    </xf>
    <xf numFmtId="167" fontId="3" fillId="0" borderId="0" xfId="0" applyNumberFormat="1" applyFont="1"/>
    <xf numFmtId="168" fontId="3" fillId="0" borderId="0" xfId="0" applyNumberFormat="1" applyFont="1"/>
    <xf numFmtId="166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Protection="1"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3" fillId="0" borderId="0" xfId="0" applyFont="1" applyBorder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3" fillId="0" borderId="16" xfId="0" applyNumberFormat="1" applyFont="1" applyFill="1" applyBorder="1" applyAlignment="1" applyProtection="1">
      <protection hidden="1"/>
    </xf>
    <xf numFmtId="0" fontId="3" fillId="0" borderId="17" xfId="0" applyNumberFormat="1" applyFont="1" applyFill="1" applyBorder="1" applyAlignment="1" applyProtection="1">
      <protection hidden="1"/>
    </xf>
    <xf numFmtId="0" fontId="3" fillId="0" borderId="18" xfId="0" applyFont="1" applyBorder="1" applyProtection="1">
      <protection hidden="1"/>
    </xf>
    <xf numFmtId="49" fontId="3" fillId="0" borderId="12" xfId="0" applyNumberFormat="1" applyFont="1" applyFill="1" applyBorder="1" applyAlignment="1" applyProtection="1">
      <alignment horizontal="center"/>
      <protection hidden="1"/>
    </xf>
    <xf numFmtId="49" fontId="1" fillId="0" borderId="12" xfId="0" applyNumberFormat="1" applyFont="1" applyFill="1" applyBorder="1" applyAlignment="1" applyProtection="1">
      <alignment horizontal="center"/>
      <protection hidden="1"/>
    </xf>
    <xf numFmtId="0" fontId="2" fillId="0" borderId="0" xfId="0" applyNumberFormat="1" applyFont="1" applyFill="1" applyAlignment="1" applyProtection="1">
      <alignment horizontal="center"/>
      <protection hidden="1"/>
    </xf>
    <xf numFmtId="0" fontId="1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3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00B0F0"/>
    <outlinePr summaryBelow="0"/>
  </sheetPr>
  <dimension ref="A1:AG37"/>
  <sheetViews>
    <sheetView showGridLines="0" tabSelected="1" topLeftCell="A20" zoomScaleNormal="100" zoomScaleSheetLayoutView="90" workbookViewId="0">
      <selection activeCell="F27" sqref="F27"/>
    </sheetView>
  </sheetViews>
  <sheetFormatPr defaultColWidth="9.08984375" defaultRowHeight="15.5"/>
  <cols>
    <col min="1" max="1" width="0.7265625" style="3" customWidth="1"/>
    <col min="2" max="2" width="40.7265625" style="3" customWidth="1"/>
    <col min="3" max="3" width="12.54296875" style="3" customWidth="1"/>
    <col min="4" max="4" width="13.54296875" style="3" customWidth="1"/>
    <col min="5" max="5" width="12.54296875" style="3" customWidth="1"/>
    <col min="6" max="6" width="13.7265625" style="3" customWidth="1"/>
    <col min="7" max="7" width="13.26953125" style="3" customWidth="1"/>
    <col min="8" max="26" width="8.7265625" style="3" hidden="1" customWidth="1"/>
    <col min="27" max="33" width="9.08984375" style="3" customWidth="1"/>
    <col min="34" max="34" width="9.08984375" style="3" bestFit="1"/>
    <col min="35" max="16384" width="9.08984375" style="3"/>
  </cols>
  <sheetData>
    <row r="1" spans="1:33" s="1" customFormat="1" ht="30" customHeight="1">
      <c r="A1" s="4" t="s">
        <v>0</v>
      </c>
      <c r="B1" s="5"/>
      <c r="C1" s="5"/>
      <c r="D1" s="5"/>
      <c r="E1" s="6"/>
      <c r="F1" s="5"/>
      <c r="G1" s="5"/>
      <c r="H1" s="7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s="2" customFormat="1" ht="19" customHeight="1">
      <c r="A2" s="8" t="s">
        <v>1</v>
      </c>
      <c r="B2" s="8"/>
      <c r="C2" s="8"/>
      <c r="D2" s="8"/>
      <c r="E2" s="8"/>
      <c r="F2" s="8"/>
      <c r="G2" s="8"/>
      <c r="H2" s="9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3" s="1" customFormat="1" ht="19" customHeight="1">
      <c r="B3" s="48" t="s">
        <v>39</v>
      </c>
      <c r="C3" s="48"/>
      <c r="D3" s="48"/>
      <c r="E3" s="48"/>
      <c r="F3" s="48"/>
      <c r="G3" s="48"/>
      <c r="H3" s="7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t="12.75" customHeight="1">
      <c r="A4" s="10"/>
      <c r="B4" s="11"/>
      <c r="C4" s="12"/>
      <c r="D4" s="10"/>
      <c r="E4" s="13"/>
      <c r="F4" s="13"/>
      <c r="G4" s="13"/>
      <c r="H4" s="10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pans="1:33" ht="21" customHeight="1">
      <c r="A5" s="10"/>
      <c r="B5" s="52" t="s">
        <v>2</v>
      </c>
      <c r="C5" s="49" t="s">
        <v>3</v>
      </c>
      <c r="D5" s="50"/>
      <c r="E5" s="51"/>
      <c r="F5" s="54" t="s">
        <v>31</v>
      </c>
      <c r="G5" s="55" t="s">
        <v>32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0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3" ht="115" customHeight="1">
      <c r="A6" s="10"/>
      <c r="B6" s="53"/>
      <c r="C6" s="16" t="s">
        <v>4</v>
      </c>
      <c r="D6" s="17" t="s">
        <v>5</v>
      </c>
      <c r="E6" s="18" t="s">
        <v>6</v>
      </c>
      <c r="F6" s="54"/>
      <c r="G6" s="55"/>
      <c r="H6" s="19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10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1:33" ht="12.75" customHeight="1">
      <c r="A7" s="10"/>
      <c r="B7" s="14">
        <v>1</v>
      </c>
      <c r="C7" s="20">
        <v>2</v>
      </c>
      <c r="D7" s="21">
        <v>3</v>
      </c>
      <c r="E7" s="22">
        <v>4</v>
      </c>
      <c r="F7" s="23">
        <v>5</v>
      </c>
      <c r="G7" s="24">
        <v>6</v>
      </c>
      <c r="H7" s="19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</row>
    <row r="8" spans="1:33" ht="18">
      <c r="A8" s="25"/>
      <c r="B8" s="26" t="s">
        <v>7</v>
      </c>
      <c r="C8" s="27">
        <v>495</v>
      </c>
      <c r="D8" s="27">
        <v>340.03</v>
      </c>
      <c r="E8" s="27">
        <f t="shared" ref="E8:E27" si="0">C8-D8</f>
        <v>154.97000000000003</v>
      </c>
      <c r="F8" s="46" t="s">
        <v>28</v>
      </c>
      <c r="G8" s="46" t="s">
        <v>43</v>
      </c>
      <c r="H8" s="28"/>
      <c r="I8" s="43">
        <v>21590154.059999999</v>
      </c>
      <c r="J8" s="43">
        <v>26819086.59</v>
      </c>
      <c r="K8" s="43">
        <v>42178956.409999996</v>
      </c>
      <c r="L8" s="43">
        <v>25547427.370000001</v>
      </c>
      <c r="M8" s="43">
        <v>26179276.059999999</v>
      </c>
      <c r="N8" s="43">
        <v>52309638.310000002</v>
      </c>
      <c r="O8" s="43">
        <v>48938005.049999997</v>
      </c>
      <c r="P8" s="43">
        <v>0</v>
      </c>
      <c r="Q8" s="43">
        <v>0</v>
      </c>
      <c r="R8" s="43">
        <v>0</v>
      </c>
      <c r="S8" s="43">
        <v>0</v>
      </c>
      <c r="T8" s="43">
        <v>0</v>
      </c>
      <c r="U8" s="45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</row>
    <row r="9" spans="1:33" ht="26" customHeight="1">
      <c r="A9" s="25"/>
      <c r="B9" s="26" t="s">
        <v>8</v>
      </c>
      <c r="C9" s="27">
        <v>20034.939999999999</v>
      </c>
      <c r="D9" s="27">
        <v>19619.650000000001</v>
      </c>
      <c r="E9" s="27">
        <v>415.29</v>
      </c>
      <c r="F9" s="46" t="s">
        <v>29</v>
      </c>
      <c r="G9" s="46" t="s">
        <v>35</v>
      </c>
      <c r="H9" s="29"/>
      <c r="I9" s="44">
        <v>63688390.460000001</v>
      </c>
      <c r="J9" s="44">
        <v>91632901.049999997</v>
      </c>
      <c r="K9" s="44">
        <v>210092118.34</v>
      </c>
      <c r="L9" s="44">
        <v>126718055.56999999</v>
      </c>
      <c r="M9" s="44">
        <v>69616554.390000001</v>
      </c>
      <c r="N9" s="44">
        <v>134580862.83000001</v>
      </c>
      <c r="O9" s="44">
        <v>106367902.84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5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3" ht="26" customHeight="1">
      <c r="A10" s="25"/>
      <c r="B10" s="26" t="s">
        <v>9</v>
      </c>
      <c r="C10" s="27">
        <v>1014.7</v>
      </c>
      <c r="D10" s="27">
        <v>1005.42</v>
      </c>
      <c r="E10" s="27">
        <f t="shared" si="0"/>
        <v>9.2800000000000864</v>
      </c>
      <c r="F10" s="46" t="s">
        <v>30</v>
      </c>
      <c r="G10" s="46" t="s">
        <v>33</v>
      </c>
      <c r="H10" s="29"/>
      <c r="I10" s="44">
        <v>4009919.02</v>
      </c>
      <c r="J10" s="44">
        <v>3024315.94</v>
      </c>
      <c r="K10" s="44">
        <v>4471886.57</v>
      </c>
      <c r="L10" s="44">
        <v>5404360.2999999998</v>
      </c>
      <c r="M10" s="44">
        <v>3531999.88</v>
      </c>
      <c r="N10" s="44">
        <v>20691045.940000001</v>
      </c>
      <c r="O10" s="44">
        <v>5634417.5599999996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5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ht="29" customHeight="1">
      <c r="A11" s="25"/>
      <c r="B11" s="26" t="s">
        <v>10</v>
      </c>
      <c r="C11" s="27">
        <v>1441.95</v>
      </c>
      <c r="D11" s="27">
        <v>1441.95</v>
      </c>
      <c r="E11" s="27">
        <f t="shared" si="0"/>
        <v>0</v>
      </c>
      <c r="F11" s="46">
        <f>E11/E28</f>
        <v>0</v>
      </c>
      <c r="G11" s="46" t="s">
        <v>33</v>
      </c>
      <c r="H11" s="29"/>
      <c r="I11" s="44">
        <v>755388.04</v>
      </c>
      <c r="J11" s="44">
        <v>1120114.8</v>
      </c>
      <c r="K11" s="44">
        <v>951140.17</v>
      </c>
      <c r="L11" s="44">
        <v>2255299.2200000002</v>
      </c>
      <c r="M11" s="44">
        <v>940893.87</v>
      </c>
      <c r="N11" s="44">
        <v>1458756.6</v>
      </c>
      <c r="O11" s="44">
        <v>1574515.5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5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ht="24" customHeight="1">
      <c r="A12" s="25"/>
      <c r="B12" s="26" t="s">
        <v>11</v>
      </c>
      <c r="C12" s="27">
        <v>68964.149999999994</v>
      </c>
      <c r="D12" s="27">
        <v>61718.59</v>
      </c>
      <c r="E12" s="27">
        <v>7245.56</v>
      </c>
      <c r="F12" s="46" t="s">
        <v>40</v>
      </c>
      <c r="G12" s="46" t="s">
        <v>44</v>
      </c>
      <c r="H12" s="29"/>
      <c r="I12" s="44">
        <v>176844.21</v>
      </c>
      <c r="J12" s="44">
        <v>226540.04</v>
      </c>
      <c r="K12" s="44">
        <v>266742.36</v>
      </c>
      <c r="L12" s="44">
        <v>227102.54</v>
      </c>
      <c r="M12" s="44">
        <v>175225.04</v>
      </c>
      <c r="N12" s="44">
        <v>336949.05</v>
      </c>
      <c r="O12" s="44">
        <v>180829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5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</row>
    <row r="13" spans="1:33" ht="21" customHeight="1">
      <c r="A13" s="25"/>
      <c r="B13" s="26" t="s">
        <v>12</v>
      </c>
      <c r="C13" s="27">
        <v>10860.22</v>
      </c>
      <c r="D13" s="27">
        <v>10679.29</v>
      </c>
      <c r="E13" s="27">
        <v>180.93</v>
      </c>
      <c r="F13" s="46" t="s">
        <v>28</v>
      </c>
      <c r="G13" s="46" t="s">
        <v>35</v>
      </c>
      <c r="H13" s="29"/>
      <c r="I13" s="44">
        <v>48672161</v>
      </c>
      <c r="J13" s="44">
        <v>36959722.399999999</v>
      </c>
      <c r="K13" s="44">
        <v>32000571.010000002</v>
      </c>
      <c r="L13" s="44">
        <v>40381885.75</v>
      </c>
      <c r="M13" s="44">
        <v>35559189.759999998</v>
      </c>
      <c r="N13" s="44">
        <v>48853299.979999997</v>
      </c>
      <c r="O13" s="44">
        <v>37588996.850000001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5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</row>
    <row r="14" spans="1:33" ht="26" customHeight="1">
      <c r="A14" s="25"/>
      <c r="B14" s="26" t="s">
        <v>13</v>
      </c>
      <c r="C14" s="27">
        <v>10758.19</v>
      </c>
      <c r="D14" s="27">
        <v>10369.58</v>
      </c>
      <c r="E14" s="27">
        <v>388.61</v>
      </c>
      <c r="F14" s="46" t="s">
        <v>29</v>
      </c>
      <c r="G14" s="46" t="s">
        <v>36</v>
      </c>
      <c r="H14" s="29"/>
      <c r="I14" s="44">
        <v>2830117.87</v>
      </c>
      <c r="J14" s="44">
        <v>3630866.65</v>
      </c>
      <c r="K14" s="44">
        <v>4090392.94</v>
      </c>
      <c r="L14" s="44">
        <v>3900795.31</v>
      </c>
      <c r="M14" s="44">
        <v>3980803.65</v>
      </c>
      <c r="N14" s="44">
        <v>4179622.73</v>
      </c>
      <c r="O14" s="44">
        <v>4032395.4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5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</row>
    <row r="15" spans="1:33" ht="57" customHeight="1">
      <c r="A15" s="25"/>
      <c r="B15" s="26" t="s">
        <v>14</v>
      </c>
      <c r="C15" s="27">
        <v>1153.08</v>
      </c>
      <c r="D15" s="27">
        <v>1153.08</v>
      </c>
      <c r="E15" s="27">
        <v>0</v>
      </c>
      <c r="F15" s="46" t="s">
        <v>30</v>
      </c>
      <c r="G15" s="46" t="s">
        <v>33</v>
      </c>
      <c r="H15" s="29"/>
      <c r="I15" s="44">
        <v>1563497.35</v>
      </c>
      <c r="J15" s="44">
        <v>56703701.93</v>
      </c>
      <c r="K15" s="44">
        <v>6109120.3200000003</v>
      </c>
      <c r="L15" s="44">
        <v>7852519.5300000003</v>
      </c>
      <c r="M15" s="44">
        <v>2166260.86</v>
      </c>
      <c r="N15" s="44">
        <v>6463748.8200000003</v>
      </c>
      <c r="O15" s="44">
        <v>5128269.42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5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</row>
    <row r="16" spans="1:33" ht="25" customHeight="1">
      <c r="A16" s="25"/>
      <c r="B16" s="26" t="s">
        <v>15</v>
      </c>
      <c r="C16" s="27">
        <v>156.07</v>
      </c>
      <c r="D16" s="27">
        <v>155.37</v>
      </c>
      <c r="E16" s="27">
        <v>0.7</v>
      </c>
      <c r="F16" s="46" t="s">
        <v>28</v>
      </c>
      <c r="G16" s="46" t="s">
        <v>37</v>
      </c>
      <c r="H16" s="29"/>
      <c r="I16" s="44">
        <v>8859127.0199999996</v>
      </c>
      <c r="J16" s="44">
        <v>12796469.49</v>
      </c>
      <c r="K16" s="44">
        <v>47280811.93</v>
      </c>
      <c r="L16" s="44">
        <v>118774814.16</v>
      </c>
      <c r="M16" s="44">
        <v>67403759.980000004</v>
      </c>
      <c r="N16" s="44">
        <v>179597148.99000001</v>
      </c>
      <c r="O16" s="44">
        <v>11981332.83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5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</row>
    <row r="17" spans="1:33" ht="26" customHeight="1">
      <c r="A17" s="25"/>
      <c r="B17" s="26" t="s">
        <v>16</v>
      </c>
      <c r="C17" s="27">
        <v>683.75</v>
      </c>
      <c r="D17" s="27">
        <v>619.74</v>
      </c>
      <c r="E17" s="27">
        <v>64.010000000000005</v>
      </c>
      <c r="F17" s="46" t="s">
        <v>30</v>
      </c>
      <c r="G17" s="46" t="s">
        <v>45</v>
      </c>
      <c r="H17" s="29"/>
      <c r="I17" s="44">
        <v>3029830.6</v>
      </c>
      <c r="J17" s="44">
        <v>3745621.69</v>
      </c>
      <c r="K17" s="44">
        <v>3775119.05</v>
      </c>
      <c r="L17" s="44">
        <v>3881683.1</v>
      </c>
      <c r="M17" s="44">
        <v>3446000.6</v>
      </c>
      <c r="N17" s="44">
        <v>3720838.06</v>
      </c>
      <c r="O17" s="44">
        <v>3550442.83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5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</row>
    <row r="18" spans="1:33" ht="22" customHeight="1">
      <c r="A18" s="25"/>
      <c r="B18" s="26" t="s">
        <v>17</v>
      </c>
      <c r="C18" s="27">
        <v>1035.4000000000001</v>
      </c>
      <c r="D18" s="27">
        <v>994.9</v>
      </c>
      <c r="E18" s="27">
        <f t="shared" si="0"/>
        <v>40.500000000000114</v>
      </c>
      <c r="F18" s="46" t="s">
        <v>30</v>
      </c>
      <c r="G18" s="46" t="s">
        <v>36</v>
      </c>
      <c r="H18" s="29"/>
      <c r="I18" s="44">
        <v>2463167.6800000002</v>
      </c>
      <c r="J18" s="44">
        <v>2728567.57</v>
      </c>
      <c r="K18" s="44">
        <v>2971463.19</v>
      </c>
      <c r="L18" s="44">
        <v>2586255.5</v>
      </c>
      <c r="M18" s="44">
        <v>2238580.7799999998</v>
      </c>
      <c r="N18" s="44">
        <v>2792394.26</v>
      </c>
      <c r="O18" s="44">
        <v>2299153.25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5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</row>
    <row r="19" spans="1:33" ht="28" customHeight="1">
      <c r="A19" s="25"/>
      <c r="B19" s="26" t="s">
        <v>18</v>
      </c>
      <c r="C19" s="27">
        <v>436.64</v>
      </c>
      <c r="D19" s="27">
        <v>435.83</v>
      </c>
      <c r="E19" s="27">
        <f t="shared" si="0"/>
        <v>0.81000000000000227</v>
      </c>
      <c r="F19" s="46" t="s">
        <v>30</v>
      </c>
      <c r="G19" s="46" t="s">
        <v>33</v>
      </c>
      <c r="H19" s="29"/>
      <c r="I19" s="44">
        <v>10752075.26</v>
      </c>
      <c r="J19" s="44">
        <v>11107814.359999999</v>
      </c>
      <c r="K19" s="44">
        <v>11480799.92</v>
      </c>
      <c r="L19" s="44">
        <v>13143455.24</v>
      </c>
      <c r="M19" s="44">
        <v>13397170.1</v>
      </c>
      <c r="N19" s="44">
        <v>14170322.539999999</v>
      </c>
      <c r="O19" s="44">
        <v>3339938.25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5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</row>
    <row r="20" spans="1:33" ht="18">
      <c r="A20" s="25"/>
      <c r="B20" s="26" t="s">
        <v>19</v>
      </c>
      <c r="C20" s="27">
        <v>681.18</v>
      </c>
      <c r="D20" s="27">
        <v>398.28</v>
      </c>
      <c r="E20" s="27">
        <v>282.89999999999998</v>
      </c>
      <c r="F20" s="46" t="s">
        <v>42</v>
      </c>
      <c r="G20" s="46" t="s">
        <v>46</v>
      </c>
      <c r="H20" s="29"/>
      <c r="I20" s="44">
        <v>11597780.800000001</v>
      </c>
      <c r="J20" s="44">
        <v>31482709.789999999</v>
      </c>
      <c r="K20" s="44">
        <v>31296245.170000002</v>
      </c>
      <c r="L20" s="44">
        <v>48034946.759999998</v>
      </c>
      <c r="M20" s="44">
        <v>33829310.119999997</v>
      </c>
      <c r="N20" s="44">
        <v>41310097</v>
      </c>
      <c r="O20" s="44">
        <v>39702642.359999999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5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</row>
    <row r="21" spans="1:33" ht="31" customHeight="1">
      <c r="A21" s="25"/>
      <c r="B21" s="26" t="s">
        <v>20</v>
      </c>
      <c r="C21" s="27">
        <v>6469.31</v>
      </c>
      <c r="D21" s="27">
        <v>6469.31</v>
      </c>
      <c r="E21" s="27">
        <v>0</v>
      </c>
      <c r="F21" s="46" t="s">
        <v>30</v>
      </c>
      <c r="G21" s="46" t="s">
        <v>33</v>
      </c>
      <c r="H21" s="29"/>
      <c r="I21" s="44">
        <v>16181478.5</v>
      </c>
      <c r="J21" s="44">
        <v>40717774.189999998</v>
      </c>
      <c r="K21" s="44">
        <v>33895023.140000001</v>
      </c>
      <c r="L21" s="44">
        <v>51968216.149999999</v>
      </c>
      <c r="M21" s="44">
        <v>35171777.350000001</v>
      </c>
      <c r="N21" s="44">
        <v>48879669.159999996</v>
      </c>
      <c r="O21" s="44">
        <v>32212956.109999999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5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</row>
    <row r="22" spans="1:33" ht="21" customHeight="1">
      <c r="A22" s="25"/>
      <c r="B22" s="26" t="s">
        <v>21</v>
      </c>
      <c r="C22" s="27">
        <v>502.77</v>
      </c>
      <c r="D22" s="27">
        <v>453.4</v>
      </c>
      <c r="E22" s="27">
        <v>49.37</v>
      </c>
      <c r="F22" s="46" t="s">
        <v>28</v>
      </c>
      <c r="G22" s="46" t="s">
        <v>38</v>
      </c>
      <c r="H22" s="29"/>
      <c r="I22" s="44">
        <v>28203539.140000001</v>
      </c>
      <c r="J22" s="44">
        <v>44798870.039999999</v>
      </c>
      <c r="K22" s="44">
        <v>43494081.560000002</v>
      </c>
      <c r="L22" s="44">
        <v>65244658.079999998</v>
      </c>
      <c r="M22" s="44">
        <v>61354367.810000002</v>
      </c>
      <c r="N22" s="44">
        <v>42482383.640000001</v>
      </c>
      <c r="O22" s="44">
        <v>48976456.350000001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5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1:33" ht="30" customHeight="1">
      <c r="A23" s="25"/>
      <c r="B23" s="26" t="s">
        <v>22</v>
      </c>
      <c r="C23" s="27">
        <v>6551.89</v>
      </c>
      <c r="D23" s="27">
        <v>1954.36</v>
      </c>
      <c r="E23" s="27">
        <v>4597.53</v>
      </c>
      <c r="F23" s="46" t="s">
        <v>41</v>
      </c>
      <c r="G23" s="46" t="s">
        <v>47</v>
      </c>
      <c r="H23" s="29"/>
      <c r="I23" s="44">
        <v>1353284861.98</v>
      </c>
      <c r="J23" s="44">
        <v>1711623862.3299999</v>
      </c>
      <c r="K23" s="44">
        <v>1788866172.52</v>
      </c>
      <c r="L23" s="44">
        <v>1853565716.78</v>
      </c>
      <c r="M23" s="44">
        <v>1682911672.4000001</v>
      </c>
      <c r="N23" s="44">
        <v>1654806304.3599999</v>
      </c>
      <c r="O23" s="44">
        <v>1597559752.71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5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</row>
    <row r="24" spans="1:33" ht="30" customHeight="1">
      <c r="A24" s="25"/>
      <c r="B24" s="26" t="s">
        <v>23</v>
      </c>
      <c r="C24" s="27">
        <v>461</v>
      </c>
      <c r="D24" s="27">
        <v>391.07</v>
      </c>
      <c r="E24" s="27">
        <v>69.930000000000007</v>
      </c>
      <c r="F24" s="46" t="s">
        <v>30</v>
      </c>
      <c r="G24" s="46" t="s">
        <v>48</v>
      </c>
      <c r="H24" s="29"/>
      <c r="I24" s="44">
        <v>52289656.990000002</v>
      </c>
      <c r="J24" s="44">
        <v>93872915.060000002</v>
      </c>
      <c r="K24" s="44">
        <v>98690660.480000004</v>
      </c>
      <c r="L24" s="44">
        <v>141352920.63</v>
      </c>
      <c r="M24" s="44">
        <v>89346132.980000004</v>
      </c>
      <c r="N24" s="44">
        <v>160900852.55000001</v>
      </c>
      <c r="O24" s="44">
        <v>91473479.700000003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5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</row>
    <row r="25" spans="1:33" ht="23" customHeight="1">
      <c r="A25" s="25"/>
      <c r="B25" s="26" t="s">
        <v>24</v>
      </c>
      <c r="C25" s="27">
        <v>4183.5200000000004</v>
      </c>
      <c r="D25" s="27">
        <v>4181.9399999999996</v>
      </c>
      <c r="E25" s="27">
        <f t="shared" si="0"/>
        <v>1.5800000000008367</v>
      </c>
      <c r="F25" s="46" t="s">
        <v>30</v>
      </c>
      <c r="G25" s="46" t="s">
        <v>33</v>
      </c>
      <c r="H25" s="29"/>
      <c r="I25" s="44">
        <v>832312178.07000005</v>
      </c>
      <c r="J25" s="44">
        <v>1704733602.27</v>
      </c>
      <c r="K25" s="44">
        <v>1636174010.4400001</v>
      </c>
      <c r="L25" s="44">
        <v>2468866010.3400002</v>
      </c>
      <c r="M25" s="44">
        <v>1601526973.6500001</v>
      </c>
      <c r="N25" s="44">
        <v>2667486959.25</v>
      </c>
      <c r="O25" s="44">
        <v>1568526797.3800001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5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 ht="28" customHeight="1">
      <c r="A26" s="25"/>
      <c r="B26" s="26" t="s">
        <v>25</v>
      </c>
      <c r="C26" s="27">
        <v>903.73</v>
      </c>
      <c r="D26" s="27">
        <v>781.17</v>
      </c>
      <c r="E26" s="27">
        <v>122.56</v>
      </c>
      <c r="F26" s="46" t="s">
        <v>28</v>
      </c>
      <c r="G26" s="46" t="s">
        <v>34</v>
      </c>
      <c r="H26" s="29"/>
      <c r="I26" s="44">
        <v>17688119.649999999</v>
      </c>
      <c r="J26" s="44">
        <v>19151798.940000001</v>
      </c>
      <c r="K26" s="44">
        <v>127488571.56</v>
      </c>
      <c r="L26" s="44">
        <v>73523991.109999999</v>
      </c>
      <c r="M26" s="44">
        <v>71712733.900000006</v>
      </c>
      <c r="N26" s="44">
        <v>154990176.65000001</v>
      </c>
      <c r="O26" s="44">
        <v>94642293.969999999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5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</row>
    <row r="27" spans="1:33" ht="26" customHeight="1">
      <c r="A27" s="25"/>
      <c r="B27" s="30" t="s">
        <v>26</v>
      </c>
      <c r="C27" s="27">
        <v>577.33000000000004</v>
      </c>
      <c r="D27" s="27">
        <v>450.36</v>
      </c>
      <c r="E27" s="27">
        <f t="shared" si="0"/>
        <v>126.97000000000003</v>
      </c>
      <c r="F27" s="46" t="s">
        <v>28</v>
      </c>
      <c r="G27" s="46" t="s">
        <v>49</v>
      </c>
      <c r="H27" s="29"/>
      <c r="I27" s="44">
        <v>869988753.91999996</v>
      </c>
      <c r="J27" s="44">
        <v>967253707.17999995</v>
      </c>
      <c r="K27" s="44">
        <v>853322691.96000004</v>
      </c>
      <c r="L27" s="44">
        <v>1529036382.0999999</v>
      </c>
      <c r="M27" s="44">
        <v>351899471.55000001</v>
      </c>
      <c r="N27" s="44">
        <v>1137951614.1900001</v>
      </c>
      <c r="O27" s="44">
        <v>925104539.73000002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45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 ht="28" customHeight="1">
      <c r="A28" s="10"/>
      <c r="B28" s="31" t="s">
        <v>27</v>
      </c>
      <c r="C28" s="32">
        <f>C8+C9+C10+C11+C12+C13+C14+C15+C16+C17+C18+C19+C20+C21+C22+C23+C24+C25+C26+C27</f>
        <v>137364.81999999998</v>
      </c>
      <c r="D28" s="32">
        <f>D8+D9+D10+D11+D12+D13+D14+D15+D16+D17+D18+D19+D20+D21+D22+D23+D24+D25+D26+D27</f>
        <v>123613.31999999999</v>
      </c>
      <c r="E28" s="32">
        <f>E8+E9+E10+E11+E12+E13+E14+E15+E16+E17+E18+E19+E20+E21+E22+E23+E24+E25+E26+E27</f>
        <v>13751.500000000004</v>
      </c>
      <c r="F28" s="47" t="s">
        <v>33</v>
      </c>
      <c r="G28" s="47" t="s">
        <v>38</v>
      </c>
      <c r="H28" s="33"/>
      <c r="I28" s="33">
        <v>5108166621.5100002</v>
      </c>
      <c r="J28" s="33">
        <v>6803173506.6999998</v>
      </c>
      <c r="K28" s="33">
        <v>7632714088.4399996</v>
      </c>
      <c r="L28" s="33">
        <v>10665029142.23</v>
      </c>
      <c r="M28" s="33">
        <v>6535738947.6700001</v>
      </c>
      <c r="N28" s="33">
        <v>9696091047.2099991</v>
      </c>
      <c r="O28" s="33">
        <v>7125073525.0699997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10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</row>
    <row r="30" spans="1:33">
      <c r="C30" s="34"/>
      <c r="D30" s="34"/>
      <c r="E30" s="34"/>
      <c r="F30" s="35"/>
      <c r="G30" s="34"/>
    </row>
    <row r="31" spans="1:33">
      <c r="C31" s="36"/>
      <c r="D31" s="36"/>
      <c r="E31" s="36"/>
      <c r="F31" s="37"/>
      <c r="G31" s="37"/>
    </row>
    <row r="34" spans="3:5">
      <c r="C34" s="38"/>
      <c r="D34" s="38"/>
      <c r="E34" s="38"/>
    </row>
    <row r="37" spans="3:5">
      <c r="E37" s="34"/>
    </row>
  </sheetData>
  <autoFilter ref="B7:G28"/>
  <mergeCells count="5">
    <mergeCell ref="B3:G3"/>
    <mergeCell ref="C5:E5"/>
    <mergeCell ref="B5:B6"/>
    <mergeCell ref="F5:F6"/>
    <mergeCell ref="G5:G6"/>
  </mergeCells>
  <printOptions horizontalCentered="1"/>
  <pageMargins left="0.55069444444444449" right="0.55069444444444449" top="0.59027777777777779" bottom="0.47222222222222221" header="0.31458333333333333" footer="0.15694444444444444"/>
  <pageSetup paperSize="9" scale="75" fitToHeight="0" orientation="portrait" r:id="rId1"/>
  <headerFooter differentFirst="1"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monitoring</vt:lpstr>
      <vt:lpstr>monitoring!Print_Area</vt:lpstr>
      <vt:lpstr>monitoring!Print_Titles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kroskv</dc:creator>
  <cp:lastModifiedBy>RePack by SPecialiST</cp:lastModifiedBy>
  <cp:lastPrinted>2024-12-13T07:44:16Z</cp:lastPrinted>
  <dcterms:created xsi:type="dcterms:W3CDTF">2020-07-03T07:29:12Z</dcterms:created>
  <dcterms:modified xsi:type="dcterms:W3CDTF">2024-12-13T12:16:08Z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3D6D294380E04E07BACFC11353B28503</vt:lpwstr>
  </property>
  <property fmtid="{D5CDD505-2E9C-101B-9397-08002B2CF9AE}" pid="3" name="KSOProductBuildVer">
    <vt:lpwstr>1049-12.2.0.13412</vt:lpwstr>
  </property>
</Properties>
</file>