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3otispg\Desktop\РАЗМЕЩЕНИЕ НА САЙТ изменения в МП  февраль 22 г\"/>
    </mc:Choice>
  </mc:AlternateContent>
  <xr:revisionPtr revIDLastSave="0" documentId="13_ncr:1_{9ED14A25-37D0-4944-B0D3-8536203240BD}" xr6:coauthVersionLast="36" xr6:coauthVersionMax="45" xr10:uidLastSave="{00000000-0000-0000-0000-000000000000}"/>
  <bookViews>
    <workbookView xWindow="-105" yWindow="-105" windowWidth="17490" windowHeight="10440" xr2:uid="{00000000-000D-0000-FFFF-FFFF00000000}"/>
  </bookViews>
  <sheets>
    <sheet name="Table 1" sheetId="1" r:id="rId1"/>
  </sheets>
  <calcPr calcId="191029"/>
</workbook>
</file>

<file path=xl/calcChain.xml><?xml version="1.0" encoding="utf-8"?>
<calcChain xmlns="http://schemas.openxmlformats.org/spreadsheetml/2006/main">
  <c r="L16" i="1" l="1"/>
  <c r="J19" i="1"/>
  <c r="M21" i="1"/>
  <c r="L21" i="1"/>
  <c r="K21" i="1"/>
  <c r="J21" i="1"/>
  <c r="I21" i="1"/>
  <c r="H21" i="1"/>
  <c r="M20" i="1"/>
  <c r="L20" i="1"/>
  <c r="K20" i="1"/>
  <c r="J20" i="1"/>
  <c r="I20" i="1"/>
  <c r="H20" i="1"/>
  <c r="M31" i="1"/>
  <c r="M22" i="1" s="1"/>
  <c r="L31" i="1"/>
  <c r="L22" i="1" s="1"/>
  <c r="K31" i="1"/>
  <c r="K22" i="1" s="1"/>
  <c r="J31" i="1"/>
  <c r="J22" i="1" s="1"/>
  <c r="I31" i="1"/>
  <c r="I22" i="1" s="1"/>
  <c r="H31" i="1"/>
  <c r="H22" i="1" s="1"/>
  <c r="M28" i="1"/>
  <c r="L28" i="1"/>
  <c r="K28" i="1"/>
  <c r="K19" i="1" s="1"/>
  <c r="J28" i="1"/>
  <c r="I28" i="1"/>
  <c r="H28" i="1"/>
  <c r="M26" i="1"/>
  <c r="M17" i="1" s="1"/>
  <c r="L26" i="1"/>
  <c r="L17" i="1" s="1"/>
  <c r="K26" i="1"/>
  <c r="K17" i="1" s="1"/>
  <c r="J26" i="1"/>
  <c r="J17" i="1" s="1"/>
  <c r="I26" i="1"/>
  <c r="I17" i="1" s="1"/>
  <c r="H26" i="1"/>
  <c r="H17" i="1" s="1"/>
  <c r="M27" i="1"/>
  <c r="L27" i="1"/>
  <c r="L18" i="1" s="1"/>
  <c r="K27" i="1"/>
  <c r="K18" i="1" s="1"/>
  <c r="J27" i="1"/>
  <c r="I27" i="1"/>
  <c r="H27" i="1"/>
  <c r="H18" i="1" s="1"/>
  <c r="M25" i="1"/>
  <c r="M16" i="1" s="1"/>
  <c r="L25" i="1"/>
  <c r="K25" i="1"/>
  <c r="K16" i="1" s="1"/>
  <c r="J25" i="1"/>
  <c r="J16" i="1" s="1"/>
  <c r="I25" i="1"/>
  <c r="I16" i="1" s="1"/>
  <c r="H25" i="1"/>
  <c r="H16" i="1" s="1"/>
  <c r="M50" i="1"/>
  <c r="L50" i="1"/>
  <c r="K50" i="1"/>
  <c r="J50" i="1"/>
  <c r="I50" i="1"/>
  <c r="H50" i="1"/>
  <c r="M57" i="1"/>
  <c r="L57" i="1"/>
  <c r="K57" i="1"/>
  <c r="J57" i="1"/>
  <c r="H57" i="1"/>
  <c r="I57" i="1"/>
  <c r="M65" i="1"/>
  <c r="L65" i="1"/>
  <c r="K65" i="1"/>
  <c r="J65" i="1"/>
  <c r="I65" i="1"/>
  <c r="H65" i="1"/>
  <c r="M64" i="1"/>
  <c r="L64" i="1"/>
  <c r="K64" i="1"/>
  <c r="J64" i="1"/>
  <c r="I64" i="1"/>
  <c r="H64" i="1"/>
  <c r="M67" i="1"/>
  <c r="L67" i="1"/>
  <c r="K67" i="1"/>
  <c r="J67" i="1"/>
  <c r="I67" i="1"/>
  <c r="H67" i="1"/>
  <c r="M66" i="1"/>
  <c r="L66" i="1"/>
  <c r="K66" i="1"/>
  <c r="J66" i="1"/>
  <c r="I66" i="1"/>
  <c r="H66" i="1"/>
  <c r="H19" i="1" l="1"/>
  <c r="J18" i="1"/>
  <c r="L19" i="1"/>
  <c r="I18" i="1"/>
  <c r="M18" i="1"/>
  <c r="I19" i="1"/>
  <c r="M19" i="1"/>
  <c r="M34" i="1"/>
  <c r="L34" i="1"/>
  <c r="K34" i="1"/>
  <c r="J34" i="1"/>
  <c r="I34" i="1"/>
  <c r="I33" i="1" s="1"/>
  <c r="H34" i="1"/>
  <c r="M42" i="1"/>
  <c r="M41" i="1" s="1"/>
  <c r="L42" i="1"/>
  <c r="L41" i="1" s="1"/>
  <c r="K42" i="1"/>
  <c r="K41" i="1" s="1"/>
  <c r="J42" i="1"/>
  <c r="J41" i="1" s="1"/>
  <c r="I42" i="1"/>
  <c r="I41" i="1" s="1"/>
  <c r="H42" i="1"/>
  <c r="H41" i="1" s="1"/>
  <c r="M49" i="1"/>
  <c r="L49" i="1"/>
  <c r="K49" i="1"/>
  <c r="J49" i="1"/>
  <c r="I49" i="1"/>
  <c r="H49" i="1"/>
  <c r="M69" i="1"/>
  <c r="L69" i="1"/>
  <c r="K69" i="1"/>
  <c r="J69" i="1"/>
  <c r="I69" i="1"/>
  <c r="H69" i="1"/>
  <c r="I23" i="1" l="1"/>
  <c r="M24" i="1"/>
  <c r="J68" i="1"/>
  <c r="J62" i="1" s="1"/>
  <c r="J63" i="1"/>
  <c r="H33" i="1"/>
  <c r="H23" i="1" s="1"/>
  <c r="H24" i="1"/>
  <c r="L33" i="1"/>
  <c r="L23" i="1" s="1"/>
  <c r="L24" i="1"/>
  <c r="K68" i="1"/>
  <c r="K62" i="1" s="1"/>
  <c r="K63" i="1"/>
  <c r="I24" i="1"/>
  <c r="I15" i="1" s="1"/>
  <c r="I14" i="1" s="1"/>
  <c r="H68" i="1"/>
  <c r="H62" i="1" s="1"/>
  <c r="H63" i="1"/>
  <c r="L68" i="1"/>
  <c r="L62" i="1" s="1"/>
  <c r="L63" i="1"/>
  <c r="J33" i="1"/>
  <c r="J23" i="1" s="1"/>
  <c r="J24" i="1"/>
  <c r="M33" i="1"/>
  <c r="M23" i="1" s="1"/>
  <c r="I68" i="1"/>
  <c r="I62" i="1" s="1"/>
  <c r="I63" i="1"/>
  <c r="M68" i="1"/>
  <c r="M62" i="1" s="1"/>
  <c r="M63" i="1"/>
  <c r="M15" i="1" s="1"/>
  <c r="M14" i="1" s="1"/>
  <c r="K33" i="1"/>
  <c r="K23" i="1" s="1"/>
  <c r="K24" i="1"/>
  <c r="L15" i="1" l="1"/>
  <c r="L14" i="1" s="1"/>
  <c r="J15" i="1"/>
  <c r="J14" i="1" s="1"/>
  <c r="H15" i="1"/>
  <c r="H14" i="1" s="1"/>
  <c r="K15" i="1"/>
  <c r="K14" i="1" s="1"/>
</calcChain>
</file>

<file path=xl/sharedStrings.xml><?xml version="1.0" encoding="utf-8"?>
<sst xmlns="http://schemas.openxmlformats.org/spreadsheetml/2006/main" count="89" uniqueCount="49">
  <si>
    <r>
      <rPr>
        <sz val="12"/>
        <rFont val="Times New Roman"/>
        <family val="1"/>
      </rPr>
      <t>№ п/п</t>
    </r>
  </si>
  <si>
    <r>
      <rPr>
        <sz val="12"/>
        <rFont val="Times New Roman"/>
        <family val="1"/>
      </rPr>
      <t xml:space="preserve">Наименование программы, подпрограммы программы, основного мероприятия
</t>
    </r>
    <r>
      <rPr>
        <sz val="12"/>
        <rFont val="Times New Roman"/>
        <family val="1"/>
      </rPr>
      <t>подпрограммы программы</t>
    </r>
  </si>
  <si>
    <r>
      <rPr>
        <sz val="12"/>
        <rFont val="Times New Roman"/>
        <family val="1"/>
      </rPr>
      <t xml:space="preserve">Источники финансового обеспечения по
</t>
    </r>
    <r>
      <rPr>
        <sz val="12"/>
        <rFont val="Times New Roman"/>
        <family val="1"/>
      </rPr>
      <t>ответственному исполнителю,  программы, подпрограммы программы, основному мероприятию подпрограммы программы</t>
    </r>
  </si>
  <si>
    <r>
      <rPr>
        <sz val="12"/>
        <rFont val="Times New Roman"/>
        <family val="1"/>
      </rPr>
      <t>Объемы финансового обеспечения по годам (тыс. рублей)</t>
    </r>
  </si>
  <si>
    <r>
      <rPr>
        <sz val="12"/>
        <rFont val="Times New Roman"/>
        <family val="1"/>
      </rPr>
      <t>2021 г</t>
    </r>
  </si>
  <si>
    <r>
      <rPr>
        <sz val="12"/>
        <rFont val="Times New Roman"/>
        <family val="1"/>
      </rPr>
      <t>2022 г</t>
    </r>
  </si>
  <si>
    <r>
      <rPr>
        <sz val="12"/>
        <rFont val="Times New Roman"/>
        <family val="1"/>
      </rPr>
      <t>2023 г</t>
    </r>
  </si>
  <si>
    <r>
      <rPr>
        <sz val="12"/>
        <rFont val="Times New Roman"/>
        <family val="1"/>
      </rPr>
      <t>2024 г</t>
    </r>
  </si>
  <si>
    <r>
      <rPr>
        <sz val="12"/>
        <rFont val="Times New Roman"/>
        <family val="1"/>
      </rPr>
      <t>2025 г</t>
    </r>
  </si>
  <si>
    <r>
      <rPr>
        <sz val="12"/>
        <rFont val="Times New Roman"/>
        <family val="1"/>
      </rPr>
      <t>2026 г</t>
    </r>
  </si>
  <si>
    <r>
      <rPr>
        <sz val="12"/>
        <rFont val="Times New Roman"/>
        <family val="1"/>
      </rPr>
      <t>средства краевого бюджета</t>
    </r>
  </si>
  <si>
    <r>
      <rPr>
        <sz val="12"/>
        <rFont val="Times New Roman"/>
        <family val="1"/>
      </rPr>
      <t>бюджет округа, в т.ч.</t>
    </r>
  </si>
  <si>
    <r>
      <rPr>
        <sz val="12"/>
        <rFont val="Times New Roman"/>
        <family val="1"/>
      </rPr>
      <t>средства  бюджета округа</t>
    </r>
  </si>
  <si>
    <t>бюджет Апанасенковского муниципального округа Ставропольского края
(далее - бюджет округа), в т.ч.</t>
  </si>
  <si>
    <t>ОБЪЕМЫ И ИСТОЧНИКИ
финансового обеспечения муниципальной программы Апанасенковского муниципального округа Ставропольского края
 «Социальная поддержка граждан»</t>
  </si>
  <si>
    <t>Муниципальная программа Апанасенковского муниципального округа Ставропольского края «Социальная поддержка граждан», всего</t>
  </si>
  <si>
    <t>Обеспечение реализации Программы, всего</t>
  </si>
  <si>
    <t xml:space="preserve">средства  краевого бюджета </t>
  </si>
  <si>
    <t>в т.ч. предусмотренные: Управлению труда и социальной защиты населения ААМО СК</t>
  </si>
  <si>
    <t>3.</t>
  </si>
  <si>
    <t>3.1.</t>
  </si>
  <si>
    <t>Подпрограмма «Обеспечение реализации муниципальной программы Апанасенковского муниципального округа Ставропольского края «Социальная поддержка граждан» и общепрограммные мероприятия» Программы, всего</t>
  </si>
  <si>
    <t>2.4.</t>
  </si>
  <si>
    <t xml:space="preserve">Предоставление отдельным категориям граждан пониженной налоговой ставки по земельному налогу, всего
</t>
  </si>
  <si>
    <t>налоговые расходы Апанасенковского муниципального округа Ставропольского края</t>
  </si>
  <si>
    <t>2.3.</t>
  </si>
  <si>
    <t>Региональный проект "Финансовая поддержка семей при рождении детей", всего</t>
  </si>
  <si>
    <t xml:space="preserve">средства  федерального бюджета </t>
  </si>
  <si>
    <t>2.2.</t>
  </si>
  <si>
    <t>Предоставление мер социальной поддержки семьям и детям, всего</t>
  </si>
  <si>
    <t>2.1.</t>
  </si>
  <si>
    <t>Предоставление мер социальной поддержки отдельным категориям граждан, всего</t>
  </si>
  <si>
    <t>2.</t>
  </si>
  <si>
    <t>Подпрограмма 
«Социальное обеспечение населения» Программы (далее для целей настоящего пункта- Подпрограмма), всего</t>
  </si>
  <si>
    <t>1.</t>
  </si>
  <si>
    <t>средства федерального бюджета</t>
  </si>
  <si>
    <t>средства краевого бюджета</t>
  </si>
  <si>
    <t xml:space="preserve">средства бюджета округа </t>
  </si>
  <si>
    <t>Приложение</t>
  </si>
  <si>
    <t>к изменениям, которые вносятся в муниципальную</t>
  </si>
  <si>
    <t>программу Апанасенковского муниципального</t>
  </si>
  <si>
    <t xml:space="preserve">округа Ставропольского края "Социальная поддержка </t>
  </si>
  <si>
    <t>граждан", утвержденную постановлением администрации</t>
  </si>
  <si>
    <t>Апанасенковского муниципального округа Ставрополь</t>
  </si>
  <si>
    <t>ского края от 30 декабря 2020г. № 18-п</t>
  </si>
  <si>
    <t>»</t>
  </si>
  <si>
    <t>Е.А. Фисенко</t>
  </si>
  <si>
    <t xml:space="preserve">Начальник управления труда и социальной защиты населения администрации Апанасенковского муниципального округа             Ставропольского края    </t>
  </si>
  <si>
    <t>Таблица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</si>
</sst>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11" x14ac:knownFonts="1">
    <font>
      <sz val="10"/>
      <color rgb="FF000000"/>
      <name val="Times New Roman"/>
      <charset val="204"/>
    </font>
    <font>
      <sz val="14"/>
      <name val="Times New Roman"/>
    </font>
    <font>
      <sz val="12"/>
      <name val="Times New Roman"/>
    </font>
    <font>
      <sz val="12"/>
      <color rgb="FF000000"/>
      <name val="Times New Roman"/>
      <family val="2"/>
    </font>
    <font>
      <sz val="14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2"/>
    </font>
    <font>
      <sz val="12"/>
      <color rgb="FF342A0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2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3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center" shrinkToFit="1"/>
    </xf>
    <xf numFmtId="4" fontId="3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top" shrinkToFit="1"/>
    </xf>
    <xf numFmtId="2" fontId="3" fillId="0" borderId="1" xfId="0" applyNumberFormat="1" applyFont="1" applyFill="1" applyBorder="1" applyAlignment="1">
      <alignment horizontal="center" vertical="center" shrinkToFit="1"/>
    </xf>
    <xf numFmtId="2" fontId="3" fillId="0" borderId="1" xfId="0" applyNumberFormat="1" applyFont="1" applyFill="1" applyBorder="1" applyAlignment="1">
      <alignment horizontal="left" vertical="top" indent="1" shrinkToFit="1"/>
    </xf>
    <xf numFmtId="0" fontId="0" fillId="2" borderId="0" xfId="0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center" shrinkToFit="1"/>
    </xf>
    <xf numFmtId="4" fontId="0" fillId="0" borderId="0" xfId="0" applyNumberFormat="1" applyFill="1" applyBorder="1" applyAlignment="1">
      <alignment horizontal="left" vertical="top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0" fontId="0" fillId="0" borderId="10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10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top"/>
    </xf>
    <xf numFmtId="4" fontId="9" fillId="0" borderId="1" xfId="0" applyNumberFormat="1" applyFont="1" applyFill="1" applyBorder="1" applyAlignment="1">
      <alignment horizontal="center" vertical="top" shrinkToFit="1"/>
    </xf>
    <xf numFmtId="4" fontId="9" fillId="0" borderId="1" xfId="0" applyNumberFormat="1" applyFont="1" applyFill="1" applyBorder="1" applyAlignment="1">
      <alignment horizontal="center" vertical="center" shrinkToFit="1"/>
    </xf>
    <xf numFmtId="4" fontId="3" fillId="0" borderId="1" xfId="0" applyNumberFormat="1" applyFont="1" applyFill="1" applyBorder="1" applyAlignment="1">
      <alignment horizontal="left" vertical="top" indent="1" shrinkToFit="1"/>
    </xf>
    <xf numFmtId="0" fontId="0" fillId="0" borderId="14" xfId="0" applyFill="1" applyBorder="1" applyAlignment="1">
      <alignment horizontal="left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12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center" vertical="top" shrinkToFit="1"/>
    </xf>
    <xf numFmtId="4" fontId="6" fillId="4" borderId="1" xfId="0" applyNumberFormat="1" applyFont="1" applyFill="1" applyBorder="1" applyAlignment="1">
      <alignment horizontal="center" vertical="top" shrinkToFit="1"/>
    </xf>
    <xf numFmtId="0" fontId="7" fillId="0" borderId="0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 indent="3"/>
    </xf>
    <xf numFmtId="2" fontId="9" fillId="0" borderId="1" xfId="0" applyNumberFormat="1" applyFont="1" applyFill="1" applyBorder="1" applyAlignment="1">
      <alignment horizontal="center" vertical="top" shrinkToFit="1"/>
    </xf>
    <xf numFmtId="4" fontId="9" fillId="3" borderId="1" xfId="0" applyNumberFormat="1" applyFont="1" applyFill="1" applyBorder="1" applyAlignment="1">
      <alignment horizontal="center" vertical="top" shrinkToFit="1"/>
    </xf>
    <xf numFmtId="0" fontId="5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0" fillId="5" borderId="11" xfId="0" applyFill="1" applyBorder="1" applyAlignment="1">
      <alignment horizontal="left" wrapText="1"/>
    </xf>
    <xf numFmtId="0" fontId="0" fillId="5" borderId="12" xfId="0" applyFill="1" applyBorder="1" applyAlignment="1">
      <alignment horizontal="left" wrapText="1"/>
    </xf>
    <xf numFmtId="0" fontId="7" fillId="5" borderId="0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center" shrinkToFit="1"/>
    </xf>
    <xf numFmtId="0" fontId="7" fillId="5" borderId="14" xfId="0" applyFont="1" applyFill="1" applyBorder="1" applyAlignment="1">
      <alignment horizontal="justify" vertical="center"/>
    </xf>
    <xf numFmtId="0" fontId="0" fillId="5" borderId="1" xfId="0" applyFill="1" applyBorder="1" applyAlignment="1">
      <alignment horizontal="left" vertical="top" wrapText="1"/>
    </xf>
    <xf numFmtId="0" fontId="0" fillId="5" borderId="11" xfId="0" applyFill="1" applyBorder="1" applyAlignment="1">
      <alignment horizontal="left" vertical="top" wrapText="1"/>
    </xf>
    <xf numFmtId="0" fontId="7" fillId="5" borderId="14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4" fontId="9" fillId="5" borderId="1" xfId="0" applyNumberFormat="1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right" vertical="top" wrapText="1" indent="2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4" xfId="0" applyFont="1" applyFill="1" applyBorder="1" applyAlignment="1">
      <alignment horizontal="left" vertical="center" wrapText="1" indent="1"/>
    </xf>
    <xf numFmtId="0" fontId="2" fillId="0" borderId="5" xfId="0" applyFont="1" applyFill="1" applyBorder="1" applyAlignment="1">
      <alignment horizontal="left" vertical="center" wrapText="1" inden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7" xfId="0" applyFont="1" applyFill="1" applyBorder="1" applyAlignment="1">
      <alignment horizontal="left" vertical="center" wrapText="1" indent="1"/>
    </xf>
    <xf numFmtId="0" fontId="0" fillId="0" borderId="8" xfId="0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1" fontId="3" fillId="0" borderId="10" xfId="0" applyNumberFormat="1" applyFont="1" applyFill="1" applyBorder="1" applyAlignment="1">
      <alignment horizontal="center" vertical="top" shrinkToFit="1"/>
    </xf>
    <xf numFmtId="1" fontId="3" fillId="0" borderId="11" xfId="0" applyNumberFormat="1" applyFont="1" applyFill="1" applyBorder="1" applyAlignment="1">
      <alignment horizontal="center" vertical="top" shrinkToFit="1"/>
    </xf>
    <xf numFmtId="1" fontId="3" fillId="0" borderId="12" xfId="0" applyNumberFormat="1" applyFont="1" applyFill="1" applyBorder="1" applyAlignment="1">
      <alignment horizontal="center" vertical="top" shrinkToFit="1"/>
    </xf>
    <xf numFmtId="164" fontId="3" fillId="3" borderId="10" xfId="0" applyNumberFormat="1" applyFont="1" applyFill="1" applyBorder="1" applyAlignment="1">
      <alignment horizontal="center" vertical="center" shrinkToFit="1"/>
    </xf>
    <xf numFmtId="164" fontId="3" fillId="3" borderId="11" xfId="0" applyNumberFormat="1" applyFont="1" applyFill="1" applyBorder="1" applyAlignment="1">
      <alignment horizontal="center" vertical="center" shrinkToFi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0" fontId="5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top" wrapText="1"/>
    </xf>
    <xf numFmtId="0" fontId="0" fillId="5" borderId="11" xfId="0" applyFill="1" applyBorder="1" applyAlignment="1">
      <alignment horizontal="center" vertical="top" wrapText="1"/>
    </xf>
    <xf numFmtId="0" fontId="2" fillId="5" borderId="1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8" fillId="5" borderId="10" xfId="0" applyFont="1" applyFill="1" applyBorder="1" applyAlignment="1">
      <alignment horizontal="center" wrapText="1"/>
    </xf>
    <xf numFmtId="0" fontId="0" fillId="5" borderId="13" xfId="0" applyFill="1" applyBorder="1" applyAlignment="1">
      <alignment horizontal="center" wrapText="1"/>
    </xf>
    <xf numFmtId="0" fontId="4" fillId="0" borderId="0" xfId="0" applyFont="1" applyFill="1" applyBorder="1" applyAlignment="1">
      <alignment horizontal="right" vertical="top" wrapText="1" indent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Z76"/>
  <sheetViews>
    <sheetView tabSelected="1" zoomScale="70" zoomScaleNormal="70" workbookViewId="0">
      <selection activeCell="P13" sqref="P13"/>
    </sheetView>
  </sheetViews>
  <sheetFormatPr defaultRowHeight="12.75" x14ac:dyDescent="0.2"/>
  <cols>
    <col min="1" max="1" width="3.5" customWidth="1"/>
    <col min="2" max="2" width="4" customWidth="1"/>
    <col min="3" max="3" width="1.83203125" customWidth="1"/>
    <col min="4" max="4" width="2.1640625" hidden="1" customWidth="1"/>
    <col min="5" max="5" width="1.1640625" hidden="1" customWidth="1"/>
    <col min="6" max="6" width="35.1640625" customWidth="1"/>
    <col min="7" max="7" width="36" customWidth="1"/>
    <col min="8" max="8" width="17.83203125" customWidth="1"/>
    <col min="9" max="9" width="17.33203125" customWidth="1"/>
    <col min="10" max="13" width="15.1640625" customWidth="1"/>
    <col min="14" max="14" width="4.6640625" customWidth="1"/>
    <col min="15" max="15" width="20.1640625" customWidth="1"/>
    <col min="16" max="16" width="24.1640625" customWidth="1"/>
  </cols>
  <sheetData>
    <row r="1" spans="2:16" ht="18.75" x14ac:dyDescent="0.2">
      <c r="K1" s="60" t="s">
        <v>38</v>
      </c>
    </row>
    <row r="2" spans="2:16" ht="18.75" x14ac:dyDescent="0.2">
      <c r="J2" s="60" t="s">
        <v>39</v>
      </c>
      <c r="K2" s="60"/>
    </row>
    <row r="3" spans="2:16" ht="18.75" x14ac:dyDescent="0.2">
      <c r="J3" s="60" t="s">
        <v>40</v>
      </c>
    </row>
    <row r="4" spans="2:16" ht="18.75" x14ac:dyDescent="0.2">
      <c r="J4" s="60" t="s">
        <v>41</v>
      </c>
    </row>
    <row r="5" spans="2:16" ht="18.75" x14ac:dyDescent="0.2">
      <c r="J5" s="60" t="s">
        <v>42</v>
      </c>
    </row>
    <row r="6" spans="2:16" ht="18.75" x14ac:dyDescent="0.2">
      <c r="J6" s="60" t="s">
        <v>43</v>
      </c>
    </row>
    <row r="7" spans="2:16" ht="18.75" x14ac:dyDescent="0.2">
      <c r="J7" s="60" t="s">
        <v>44</v>
      </c>
    </row>
    <row r="8" spans="2:16" ht="18.75" x14ac:dyDescent="0.2">
      <c r="J8" s="60"/>
    </row>
    <row r="9" spans="2:16" ht="19.5" customHeight="1" x14ac:dyDescent="0.2">
      <c r="B9" s="112" t="s">
        <v>48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</row>
    <row r="10" spans="2:16" ht="69.75" customHeight="1" x14ac:dyDescent="0.2">
      <c r="B10" s="74" t="s">
        <v>14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2:16" ht="28.7" customHeight="1" x14ac:dyDescent="0.2">
      <c r="B11" s="76" t="s">
        <v>0</v>
      </c>
      <c r="C11" s="77"/>
      <c r="D11" s="77"/>
      <c r="E11" s="78"/>
      <c r="F11" s="82" t="s">
        <v>1</v>
      </c>
      <c r="G11" s="82" t="s">
        <v>2</v>
      </c>
      <c r="H11" s="84" t="s">
        <v>3</v>
      </c>
      <c r="I11" s="85"/>
      <c r="J11" s="85"/>
      <c r="K11" s="85"/>
      <c r="L11" s="85"/>
      <c r="M11" s="86"/>
    </row>
    <row r="12" spans="2:16" ht="86.45" customHeight="1" x14ac:dyDescent="0.2">
      <c r="B12" s="79"/>
      <c r="C12" s="80"/>
      <c r="D12" s="80"/>
      <c r="E12" s="81"/>
      <c r="F12" s="83"/>
      <c r="G12" s="83"/>
      <c r="H12" s="2" t="s">
        <v>4</v>
      </c>
      <c r="I12" s="2" t="s">
        <v>5</v>
      </c>
      <c r="J12" s="2" t="s">
        <v>6</v>
      </c>
      <c r="K12" s="2" t="s">
        <v>7</v>
      </c>
      <c r="L12" s="2" t="s">
        <v>8</v>
      </c>
      <c r="M12" s="2" t="s">
        <v>9</v>
      </c>
    </row>
    <row r="13" spans="2:16" ht="24.6" customHeight="1" x14ac:dyDescent="0.2">
      <c r="B13" s="87">
        <v>1</v>
      </c>
      <c r="C13" s="88"/>
      <c r="D13" s="88"/>
      <c r="E13" s="89"/>
      <c r="F13" s="3">
        <v>2</v>
      </c>
      <c r="G13" s="3">
        <v>3</v>
      </c>
      <c r="H13" s="3">
        <v>4</v>
      </c>
      <c r="I13" s="3">
        <v>5</v>
      </c>
      <c r="J13" s="3">
        <v>6</v>
      </c>
      <c r="K13" s="3">
        <v>7</v>
      </c>
      <c r="L13" s="3">
        <v>8</v>
      </c>
      <c r="M13" s="3">
        <v>9</v>
      </c>
    </row>
    <row r="14" spans="2:16" ht="85.15" customHeight="1" x14ac:dyDescent="0.2">
      <c r="B14" s="90" t="s">
        <v>34</v>
      </c>
      <c r="C14" s="91"/>
      <c r="D14" s="91"/>
      <c r="E14" s="91"/>
      <c r="F14" s="57" t="s">
        <v>15</v>
      </c>
      <c r="G14" s="58"/>
      <c r="H14" s="14">
        <f t="shared" ref="H14:M14" si="0">H15+H22</f>
        <v>315981.82</v>
      </c>
      <c r="I14" s="14">
        <f t="shared" si="0"/>
        <v>292319.63999999996</v>
      </c>
      <c r="J14" s="14">
        <f t="shared" si="0"/>
        <v>308951.14</v>
      </c>
      <c r="K14" s="14">
        <f t="shared" si="0"/>
        <v>323561.03000000003</v>
      </c>
      <c r="L14" s="14">
        <f t="shared" si="0"/>
        <v>323561.03000000003</v>
      </c>
      <c r="M14" s="14">
        <f t="shared" si="0"/>
        <v>323561.03000000003</v>
      </c>
      <c r="O14" s="15"/>
      <c r="P14" s="28"/>
    </row>
    <row r="15" spans="2:16" ht="66" customHeight="1" x14ac:dyDescent="0.2">
      <c r="B15" s="67"/>
      <c r="C15" s="68"/>
      <c r="D15" s="68"/>
      <c r="E15" s="69"/>
      <c r="F15" s="4"/>
      <c r="G15" s="13" t="s">
        <v>13</v>
      </c>
      <c r="H15" s="37">
        <f t="shared" ref="H15:M15" si="1">H24+H63</f>
        <v>315981.82</v>
      </c>
      <c r="I15" s="37">
        <f t="shared" si="1"/>
        <v>286950.63999999996</v>
      </c>
      <c r="J15" s="37">
        <f t="shared" si="1"/>
        <v>303582.14</v>
      </c>
      <c r="K15" s="37">
        <f t="shared" si="1"/>
        <v>318192.03000000003</v>
      </c>
      <c r="L15" s="37">
        <f t="shared" si="1"/>
        <v>318192.03000000003</v>
      </c>
      <c r="M15" s="37">
        <f t="shared" si="1"/>
        <v>318192.03000000003</v>
      </c>
    </row>
    <row r="16" spans="2:16" ht="24.6" customHeight="1" x14ac:dyDescent="0.2">
      <c r="B16" s="92"/>
      <c r="C16" s="93"/>
      <c r="D16" s="93"/>
      <c r="E16" s="94"/>
      <c r="F16" s="7"/>
      <c r="G16" s="13" t="s">
        <v>35</v>
      </c>
      <c r="H16" s="37">
        <f t="shared" ref="H16:M17" si="2">H25</f>
        <v>58868.369999999995</v>
      </c>
      <c r="I16" s="37">
        <f t="shared" si="2"/>
        <v>40579.85</v>
      </c>
      <c r="J16" s="37">
        <f t="shared" si="2"/>
        <v>44585.47</v>
      </c>
      <c r="K16" s="37">
        <f t="shared" si="2"/>
        <v>46434.34</v>
      </c>
      <c r="L16" s="37">
        <f t="shared" si="2"/>
        <v>46434.34</v>
      </c>
      <c r="M16" s="37">
        <f t="shared" si="2"/>
        <v>46434.34</v>
      </c>
    </row>
    <row r="17" spans="1:364" ht="51.95" customHeight="1" x14ac:dyDescent="0.2">
      <c r="B17" s="67"/>
      <c r="C17" s="68"/>
      <c r="D17" s="68"/>
      <c r="E17" s="69"/>
      <c r="F17" s="4"/>
      <c r="G17" s="13" t="s">
        <v>18</v>
      </c>
      <c r="H17" s="37">
        <f t="shared" si="2"/>
        <v>58868.369999999995</v>
      </c>
      <c r="I17" s="37">
        <f t="shared" si="2"/>
        <v>40579.85</v>
      </c>
      <c r="J17" s="37">
        <f t="shared" si="2"/>
        <v>44585.47</v>
      </c>
      <c r="K17" s="37">
        <f t="shared" si="2"/>
        <v>46434.34</v>
      </c>
      <c r="L17" s="37">
        <f t="shared" si="2"/>
        <v>46434.34</v>
      </c>
      <c r="M17" s="37">
        <f t="shared" si="2"/>
        <v>46434.34</v>
      </c>
    </row>
    <row r="18" spans="1:364" ht="24.6" customHeight="1" x14ac:dyDescent="0.2">
      <c r="B18" s="92"/>
      <c r="C18" s="93"/>
      <c r="D18" s="93"/>
      <c r="E18" s="94"/>
      <c r="F18" s="7"/>
      <c r="G18" s="13" t="s">
        <v>36</v>
      </c>
      <c r="H18" s="37">
        <f t="shared" ref="H18:M19" si="3">H27+H64</f>
        <v>256893.45</v>
      </c>
      <c r="I18" s="37">
        <f t="shared" si="3"/>
        <v>246010.22</v>
      </c>
      <c r="J18" s="37">
        <f t="shared" si="3"/>
        <v>258636.10000000003</v>
      </c>
      <c r="K18" s="37">
        <f t="shared" si="3"/>
        <v>271397.12</v>
      </c>
      <c r="L18" s="37">
        <f t="shared" si="3"/>
        <v>271397.12</v>
      </c>
      <c r="M18" s="37">
        <f t="shared" si="3"/>
        <v>271397.12</v>
      </c>
    </row>
    <row r="19" spans="1:364" ht="51.95" customHeight="1" x14ac:dyDescent="0.2">
      <c r="B19" s="67"/>
      <c r="C19" s="68"/>
      <c r="D19" s="68"/>
      <c r="E19" s="69"/>
      <c r="F19" s="4"/>
      <c r="G19" s="13" t="s">
        <v>18</v>
      </c>
      <c r="H19" s="37">
        <f t="shared" si="3"/>
        <v>256893.45</v>
      </c>
      <c r="I19" s="37">
        <f t="shared" si="3"/>
        <v>246010.22</v>
      </c>
      <c r="J19" s="37">
        <f t="shared" si="3"/>
        <v>258636.10000000003</v>
      </c>
      <c r="K19" s="37">
        <f t="shared" si="3"/>
        <v>271397.12</v>
      </c>
      <c r="L19" s="37">
        <f t="shared" si="3"/>
        <v>271397.12</v>
      </c>
      <c r="M19" s="37">
        <f t="shared" si="3"/>
        <v>271397.12</v>
      </c>
    </row>
    <row r="20" spans="1:364" ht="38.450000000000003" customHeight="1" x14ac:dyDescent="0.2">
      <c r="B20" s="70"/>
      <c r="C20" s="71"/>
      <c r="D20" s="71"/>
      <c r="E20" s="72"/>
      <c r="F20" s="8"/>
      <c r="G20" s="42" t="s">
        <v>37</v>
      </c>
      <c r="H20" s="37">
        <f t="shared" ref="H20:M21" si="4">H29+H72</f>
        <v>220</v>
      </c>
      <c r="I20" s="37">
        <f t="shared" si="4"/>
        <v>360.57</v>
      </c>
      <c r="J20" s="37">
        <f t="shared" si="4"/>
        <v>360.57</v>
      </c>
      <c r="K20" s="37">
        <f t="shared" si="4"/>
        <v>360.57</v>
      </c>
      <c r="L20" s="37">
        <f t="shared" si="4"/>
        <v>360.57</v>
      </c>
      <c r="M20" s="37">
        <f t="shared" si="4"/>
        <v>360.57</v>
      </c>
    </row>
    <row r="21" spans="1:364" ht="52.15" customHeight="1" x14ac:dyDescent="0.2">
      <c r="B21" s="25"/>
      <c r="C21" s="26"/>
      <c r="D21" s="26"/>
      <c r="E21" s="27"/>
      <c r="F21" s="8"/>
      <c r="G21" s="13" t="s">
        <v>18</v>
      </c>
      <c r="H21" s="37">
        <f t="shared" si="4"/>
        <v>220</v>
      </c>
      <c r="I21" s="37">
        <f t="shared" si="4"/>
        <v>360.57</v>
      </c>
      <c r="J21" s="37">
        <f t="shared" si="4"/>
        <v>360.57</v>
      </c>
      <c r="K21" s="37">
        <f t="shared" si="4"/>
        <v>360.57</v>
      </c>
      <c r="L21" s="37">
        <f t="shared" si="4"/>
        <v>360.57</v>
      </c>
      <c r="M21" s="37">
        <f t="shared" si="4"/>
        <v>360.57</v>
      </c>
    </row>
    <row r="22" spans="1:364" ht="59.45" customHeight="1" x14ac:dyDescent="0.2">
      <c r="B22" s="67"/>
      <c r="C22" s="68"/>
      <c r="D22" s="68"/>
      <c r="E22" s="69"/>
      <c r="F22" s="4"/>
      <c r="G22" s="39" t="s">
        <v>24</v>
      </c>
      <c r="H22" s="37">
        <f t="shared" ref="H22:M22" si="5">H31</f>
        <v>0</v>
      </c>
      <c r="I22" s="37">
        <f t="shared" si="5"/>
        <v>5369</v>
      </c>
      <c r="J22" s="37">
        <f t="shared" si="5"/>
        <v>5369</v>
      </c>
      <c r="K22" s="37">
        <f t="shared" si="5"/>
        <v>5369</v>
      </c>
      <c r="L22" s="37">
        <f t="shared" si="5"/>
        <v>5369</v>
      </c>
      <c r="M22" s="37">
        <f t="shared" si="5"/>
        <v>5369</v>
      </c>
    </row>
    <row r="23" spans="1:364" s="12" customFormat="1" ht="84.6" customHeight="1" x14ac:dyDescent="0.2">
      <c r="A23" s="28"/>
      <c r="B23" s="98" t="s">
        <v>32</v>
      </c>
      <c r="C23" s="99"/>
      <c r="D23" s="99"/>
      <c r="E23" s="100"/>
      <c r="F23" s="45" t="s">
        <v>33</v>
      </c>
      <c r="G23" s="46"/>
      <c r="H23" s="44">
        <f t="shared" ref="H23:M23" si="6">H33+H41+H49+H57</f>
        <v>302613.87</v>
      </c>
      <c r="I23" s="44">
        <f t="shared" si="6"/>
        <v>278284.92</v>
      </c>
      <c r="J23" s="44">
        <f t="shared" si="6"/>
        <v>294916.01</v>
      </c>
      <c r="K23" s="44">
        <f t="shared" si="6"/>
        <v>309525.90000000002</v>
      </c>
      <c r="L23" s="44">
        <f t="shared" si="6"/>
        <v>309525.90000000002</v>
      </c>
      <c r="M23" s="44">
        <f t="shared" si="6"/>
        <v>309525.90000000002</v>
      </c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28"/>
      <c r="FV23" s="28"/>
      <c r="FW23" s="28"/>
      <c r="FX23" s="28"/>
      <c r="FY23" s="28"/>
      <c r="FZ23" s="28"/>
      <c r="GA23" s="28"/>
      <c r="GB23" s="28"/>
      <c r="GC23" s="28"/>
      <c r="GD23" s="28"/>
      <c r="GE23" s="28"/>
      <c r="GF23" s="28"/>
      <c r="GG23" s="28"/>
      <c r="GH23" s="28"/>
      <c r="GI23" s="28"/>
      <c r="GJ23" s="28"/>
      <c r="GK23" s="28"/>
      <c r="GL23" s="28"/>
      <c r="GM23" s="28"/>
      <c r="GN23" s="28"/>
      <c r="GO23" s="28"/>
      <c r="GP23" s="28"/>
      <c r="GQ23" s="28"/>
      <c r="GR23" s="28"/>
      <c r="GS23" s="28"/>
      <c r="GT23" s="28"/>
      <c r="GU23" s="28"/>
      <c r="GV23" s="28"/>
      <c r="GW23" s="28"/>
      <c r="GX23" s="28"/>
      <c r="GY23" s="28"/>
      <c r="GZ23" s="28"/>
      <c r="HA23" s="28"/>
      <c r="HB23" s="28"/>
      <c r="HC23" s="28"/>
      <c r="HD23" s="28"/>
      <c r="HE23" s="28"/>
      <c r="HF23" s="28"/>
      <c r="HG23" s="28"/>
      <c r="HH23" s="28"/>
      <c r="HI23" s="28"/>
      <c r="HJ23" s="28"/>
      <c r="HK23" s="28"/>
      <c r="HL23" s="28"/>
      <c r="HM23" s="28"/>
      <c r="HN23" s="28"/>
      <c r="HO23" s="28"/>
      <c r="HP23" s="28"/>
      <c r="HQ23" s="28"/>
      <c r="HR23" s="28"/>
      <c r="HS23" s="28"/>
      <c r="HT23" s="28"/>
      <c r="HU23" s="28"/>
      <c r="HV23" s="28"/>
      <c r="HW23" s="28"/>
      <c r="HX23" s="28"/>
      <c r="HY23" s="28"/>
      <c r="HZ23" s="28"/>
      <c r="IA23" s="28"/>
      <c r="IB23" s="28"/>
      <c r="IC23" s="28"/>
      <c r="ID23" s="28"/>
      <c r="IE23" s="28"/>
      <c r="IF23" s="28"/>
      <c r="IG23" s="28"/>
      <c r="IH23" s="28"/>
      <c r="II23" s="28"/>
      <c r="IJ23" s="28"/>
      <c r="IK23" s="28"/>
      <c r="IL23" s="28"/>
      <c r="IM23" s="28"/>
      <c r="IN23" s="28"/>
      <c r="IO23" s="28"/>
      <c r="IP23" s="28"/>
      <c r="IQ23" s="28"/>
      <c r="IR23" s="28"/>
      <c r="IS23" s="28"/>
      <c r="IT23" s="28"/>
      <c r="IU23" s="28"/>
      <c r="IV23" s="28"/>
      <c r="IW23" s="28"/>
      <c r="IX23" s="28"/>
      <c r="IY23" s="28"/>
      <c r="IZ23" s="28"/>
      <c r="JA23" s="28"/>
      <c r="JB23" s="28"/>
      <c r="JC23" s="28"/>
      <c r="JD23" s="28"/>
      <c r="JE23" s="28"/>
      <c r="JF23" s="28"/>
      <c r="JG23" s="28"/>
      <c r="JH23" s="28"/>
      <c r="JI23" s="28"/>
      <c r="JJ23" s="28"/>
      <c r="JK23" s="28"/>
      <c r="JL23" s="28"/>
      <c r="JM23" s="28"/>
      <c r="JN23" s="28"/>
      <c r="JO23" s="28"/>
      <c r="JP23" s="28"/>
      <c r="JQ23" s="28"/>
      <c r="JR23" s="28"/>
      <c r="JS23" s="28"/>
      <c r="JT23" s="28"/>
      <c r="JU23" s="28"/>
      <c r="JV23" s="28"/>
      <c r="JW23" s="28"/>
      <c r="JX23" s="28"/>
      <c r="JY23" s="28"/>
      <c r="JZ23" s="28"/>
      <c r="KA23" s="28"/>
      <c r="KB23" s="28"/>
      <c r="KC23" s="28"/>
      <c r="KD23" s="28"/>
      <c r="KE23" s="28"/>
      <c r="KF23" s="28"/>
      <c r="KG23" s="28"/>
      <c r="KH23" s="28"/>
      <c r="KI23" s="28"/>
      <c r="KJ23" s="28"/>
      <c r="KK23" s="28"/>
      <c r="KL23" s="28"/>
      <c r="KM23" s="28"/>
      <c r="KN23" s="28"/>
      <c r="KO23" s="28"/>
      <c r="KP23" s="28"/>
      <c r="KQ23" s="28"/>
      <c r="KR23" s="28"/>
      <c r="KS23" s="28"/>
      <c r="KT23" s="28"/>
      <c r="KU23" s="28"/>
      <c r="KV23" s="28"/>
      <c r="KW23" s="28"/>
      <c r="KX23" s="28"/>
      <c r="KY23" s="28"/>
      <c r="KZ23" s="28"/>
      <c r="LA23" s="28"/>
      <c r="LB23" s="28"/>
      <c r="LC23" s="28"/>
      <c r="LD23" s="28"/>
      <c r="LE23" s="28"/>
      <c r="LF23" s="28"/>
      <c r="LG23" s="28"/>
      <c r="LH23" s="28"/>
      <c r="LI23" s="28"/>
      <c r="LJ23" s="28"/>
      <c r="LK23" s="28"/>
      <c r="LL23" s="28"/>
      <c r="LM23" s="28"/>
      <c r="LN23" s="28"/>
      <c r="LO23" s="28"/>
      <c r="LP23" s="28"/>
      <c r="LQ23" s="28"/>
      <c r="LR23" s="28"/>
      <c r="LS23" s="28"/>
      <c r="LT23" s="28"/>
      <c r="LU23" s="28"/>
      <c r="LV23" s="28"/>
      <c r="LW23" s="28"/>
      <c r="LX23" s="28"/>
      <c r="LY23" s="28"/>
      <c r="LZ23" s="28"/>
      <c r="MA23" s="28"/>
      <c r="MB23" s="28"/>
      <c r="MC23" s="28"/>
      <c r="MD23" s="28"/>
      <c r="ME23" s="28"/>
      <c r="MF23" s="28"/>
      <c r="MG23" s="28"/>
      <c r="MH23" s="28"/>
      <c r="MI23" s="28"/>
      <c r="MJ23" s="28"/>
      <c r="MK23" s="28"/>
      <c r="ML23" s="28"/>
      <c r="MM23" s="28"/>
      <c r="MN23" s="28"/>
      <c r="MO23" s="28"/>
      <c r="MP23" s="28"/>
      <c r="MQ23" s="28"/>
      <c r="MR23" s="28"/>
      <c r="MS23" s="28"/>
      <c r="MT23" s="28"/>
      <c r="MU23" s="28"/>
      <c r="MV23" s="28"/>
      <c r="MW23" s="28"/>
      <c r="MX23" s="28"/>
      <c r="MY23" s="28"/>
      <c r="MZ23" s="28"/>
    </row>
    <row r="24" spans="1:364" s="12" customFormat="1" ht="30" customHeight="1" x14ac:dyDescent="0.2">
      <c r="A24" s="28"/>
      <c r="B24" s="40"/>
      <c r="C24" s="33"/>
      <c r="D24" s="33"/>
      <c r="E24" s="34"/>
      <c r="F24" s="35"/>
      <c r="G24" s="1" t="s">
        <v>11</v>
      </c>
      <c r="H24" s="37">
        <f t="shared" ref="H24:M28" si="7">H34+H42+H50</f>
        <v>302613.87</v>
      </c>
      <c r="I24" s="41">
        <f t="shared" si="7"/>
        <v>272915.92</v>
      </c>
      <c r="J24" s="37">
        <f t="shared" si="7"/>
        <v>289547.01</v>
      </c>
      <c r="K24" s="37">
        <f t="shared" si="7"/>
        <v>304156.90000000002</v>
      </c>
      <c r="L24" s="37">
        <f t="shared" si="7"/>
        <v>304156.90000000002</v>
      </c>
      <c r="M24" s="37">
        <f t="shared" si="7"/>
        <v>304156.90000000002</v>
      </c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  <c r="KH24" s="28"/>
      <c r="KI24" s="28"/>
      <c r="KJ24" s="28"/>
      <c r="KK24" s="28"/>
      <c r="KL24" s="28"/>
      <c r="KM24" s="28"/>
      <c r="KN24" s="28"/>
      <c r="KO24" s="28"/>
      <c r="KP24" s="28"/>
      <c r="KQ24" s="28"/>
      <c r="KR24" s="28"/>
      <c r="KS24" s="28"/>
      <c r="KT24" s="28"/>
      <c r="KU24" s="28"/>
      <c r="KV24" s="28"/>
      <c r="KW24" s="28"/>
      <c r="KX24" s="28"/>
      <c r="KY24" s="28"/>
      <c r="KZ24" s="28"/>
      <c r="LA24" s="28"/>
      <c r="LB24" s="28"/>
      <c r="LC24" s="28"/>
      <c r="LD24" s="28"/>
      <c r="LE24" s="28"/>
      <c r="LF24" s="28"/>
      <c r="LG24" s="28"/>
      <c r="LH24" s="28"/>
      <c r="LI24" s="28"/>
      <c r="LJ24" s="28"/>
      <c r="LK24" s="28"/>
      <c r="LL24" s="28"/>
      <c r="LM24" s="28"/>
      <c r="LN24" s="28"/>
      <c r="LO24" s="28"/>
      <c r="LP24" s="28"/>
      <c r="LQ24" s="28"/>
      <c r="LR24" s="28"/>
      <c r="LS24" s="28"/>
      <c r="LT24" s="28"/>
      <c r="LU24" s="28"/>
      <c r="LV24" s="28"/>
      <c r="LW24" s="28"/>
      <c r="LX24" s="28"/>
      <c r="LY24" s="28"/>
      <c r="LZ24" s="28"/>
      <c r="MA24" s="28"/>
      <c r="MB24" s="28"/>
      <c r="MC24" s="28"/>
      <c r="MD24" s="28"/>
      <c r="ME24" s="28"/>
      <c r="MF24" s="28"/>
      <c r="MG24" s="28"/>
      <c r="MH24" s="28"/>
      <c r="MI24" s="28"/>
      <c r="MJ24" s="28"/>
      <c r="MK24" s="28"/>
      <c r="ML24" s="28"/>
      <c r="MM24" s="28"/>
      <c r="MN24" s="28"/>
      <c r="MO24" s="28"/>
      <c r="MP24" s="28"/>
      <c r="MQ24" s="28"/>
      <c r="MR24" s="28"/>
      <c r="MS24" s="28"/>
      <c r="MT24" s="28"/>
      <c r="MU24" s="28"/>
      <c r="MV24" s="28"/>
      <c r="MW24" s="28"/>
      <c r="MX24" s="28"/>
      <c r="MY24" s="28"/>
      <c r="MZ24" s="28"/>
    </row>
    <row r="25" spans="1:364" s="12" customFormat="1" ht="30" customHeight="1" x14ac:dyDescent="0.2">
      <c r="A25" s="28"/>
      <c r="B25" s="40"/>
      <c r="C25" s="33"/>
      <c r="D25" s="33"/>
      <c r="E25" s="34"/>
      <c r="F25" s="35"/>
      <c r="G25" s="13" t="s">
        <v>27</v>
      </c>
      <c r="H25" s="37">
        <f t="shared" si="7"/>
        <v>58868.369999999995</v>
      </c>
      <c r="I25" s="37">
        <f t="shared" si="7"/>
        <v>40579.85</v>
      </c>
      <c r="J25" s="37">
        <f t="shared" si="7"/>
        <v>44585.47</v>
      </c>
      <c r="K25" s="37">
        <f t="shared" si="7"/>
        <v>46434.34</v>
      </c>
      <c r="L25" s="37">
        <f t="shared" si="7"/>
        <v>46434.34</v>
      </c>
      <c r="M25" s="37">
        <f t="shared" si="7"/>
        <v>46434.34</v>
      </c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  <c r="IU25" s="28"/>
      <c r="IV25" s="28"/>
      <c r="IW25" s="28"/>
      <c r="IX25" s="28"/>
      <c r="IY25" s="28"/>
      <c r="IZ25" s="28"/>
      <c r="JA25" s="28"/>
      <c r="JB25" s="28"/>
      <c r="JC25" s="28"/>
      <c r="JD25" s="28"/>
      <c r="JE25" s="28"/>
      <c r="JF25" s="28"/>
      <c r="JG25" s="28"/>
      <c r="JH25" s="28"/>
      <c r="JI25" s="28"/>
      <c r="JJ25" s="28"/>
      <c r="JK25" s="28"/>
      <c r="JL25" s="28"/>
      <c r="JM25" s="28"/>
      <c r="JN25" s="28"/>
      <c r="JO25" s="28"/>
      <c r="JP25" s="28"/>
      <c r="JQ25" s="28"/>
      <c r="JR25" s="28"/>
      <c r="JS25" s="28"/>
      <c r="JT25" s="28"/>
      <c r="JU25" s="28"/>
      <c r="JV25" s="28"/>
      <c r="JW25" s="28"/>
      <c r="JX25" s="28"/>
      <c r="JY25" s="28"/>
      <c r="JZ25" s="28"/>
      <c r="KA25" s="28"/>
      <c r="KB25" s="28"/>
      <c r="KC25" s="28"/>
      <c r="KD25" s="28"/>
      <c r="KE25" s="28"/>
      <c r="KF25" s="28"/>
      <c r="KG25" s="28"/>
      <c r="KH25" s="28"/>
      <c r="KI25" s="28"/>
      <c r="KJ25" s="28"/>
      <c r="KK25" s="28"/>
      <c r="KL25" s="28"/>
      <c r="KM25" s="28"/>
      <c r="KN25" s="28"/>
      <c r="KO25" s="28"/>
      <c r="KP25" s="28"/>
      <c r="KQ25" s="28"/>
      <c r="KR25" s="28"/>
      <c r="KS25" s="28"/>
      <c r="KT25" s="28"/>
      <c r="KU25" s="28"/>
      <c r="KV25" s="28"/>
      <c r="KW25" s="28"/>
      <c r="KX25" s="28"/>
      <c r="KY25" s="28"/>
      <c r="KZ25" s="28"/>
      <c r="LA25" s="28"/>
      <c r="LB25" s="28"/>
      <c r="LC25" s="28"/>
      <c r="LD25" s="28"/>
      <c r="LE25" s="28"/>
      <c r="LF25" s="28"/>
      <c r="LG25" s="28"/>
      <c r="LH25" s="28"/>
      <c r="LI25" s="28"/>
      <c r="LJ25" s="28"/>
      <c r="LK25" s="28"/>
      <c r="LL25" s="28"/>
      <c r="LM25" s="28"/>
      <c r="LN25" s="28"/>
      <c r="LO25" s="28"/>
      <c r="LP25" s="28"/>
      <c r="LQ25" s="28"/>
      <c r="LR25" s="28"/>
      <c r="LS25" s="28"/>
      <c r="LT25" s="28"/>
      <c r="LU25" s="28"/>
      <c r="LV25" s="28"/>
      <c r="LW25" s="28"/>
      <c r="LX25" s="28"/>
      <c r="LY25" s="28"/>
      <c r="LZ25" s="28"/>
      <c r="MA25" s="28"/>
      <c r="MB25" s="28"/>
      <c r="MC25" s="28"/>
      <c r="MD25" s="28"/>
      <c r="ME25" s="28"/>
      <c r="MF25" s="28"/>
      <c r="MG25" s="28"/>
      <c r="MH25" s="28"/>
      <c r="MI25" s="28"/>
      <c r="MJ25" s="28"/>
      <c r="MK25" s="28"/>
      <c r="ML25" s="28"/>
      <c r="MM25" s="28"/>
      <c r="MN25" s="28"/>
      <c r="MO25" s="28"/>
      <c r="MP25" s="28"/>
      <c r="MQ25" s="28"/>
      <c r="MR25" s="28"/>
      <c r="MS25" s="28"/>
      <c r="MT25" s="28"/>
      <c r="MU25" s="28"/>
      <c r="MV25" s="28"/>
      <c r="MW25" s="28"/>
      <c r="MX25" s="28"/>
      <c r="MY25" s="28"/>
      <c r="MZ25" s="28"/>
    </row>
    <row r="26" spans="1:364" s="12" customFormat="1" ht="50.45" customHeight="1" x14ac:dyDescent="0.2">
      <c r="A26" s="28"/>
      <c r="B26" s="40"/>
      <c r="C26" s="33"/>
      <c r="D26" s="33"/>
      <c r="E26" s="34"/>
      <c r="F26" s="35"/>
      <c r="G26" s="13" t="s">
        <v>18</v>
      </c>
      <c r="H26" s="37">
        <f t="shared" si="7"/>
        <v>58868.369999999995</v>
      </c>
      <c r="I26" s="37">
        <f t="shared" si="7"/>
        <v>40579.85</v>
      </c>
      <c r="J26" s="37">
        <f t="shared" si="7"/>
        <v>44585.47</v>
      </c>
      <c r="K26" s="37">
        <f t="shared" si="7"/>
        <v>46434.34</v>
      </c>
      <c r="L26" s="37">
        <f t="shared" si="7"/>
        <v>46434.34</v>
      </c>
      <c r="M26" s="37">
        <f t="shared" si="7"/>
        <v>46434.34</v>
      </c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  <c r="IU26" s="28"/>
      <c r="IV26" s="28"/>
      <c r="IW26" s="28"/>
      <c r="IX26" s="28"/>
      <c r="IY26" s="28"/>
      <c r="IZ26" s="28"/>
      <c r="JA26" s="28"/>
      <c r="JB26" s="28"/>
      <c r="JC26" s="28"/>
      <c r="JD26" s="28"/>
      <c r="JE26" s="28"/>
      <c r="JF26" s="28"/>
      <c r="JG26" s="28"/>
      <c r="JH26" s="28"/>
      <c r="JI26" s="28"/>
      <c r="JJ26" s="28"/>
      <c r="JK26" s="28"/>
      <c r="JL26" s="28"/>
      <c r="JM26" s="28"/>
      <c r="JN26" s="28"/>
      <c r="JO26" s="28"/>
      <c r="JP26" s="28"/>
      <c r="JQ26" s="28"/>
      <c r="JR26" s="28"/>
      <c r="JS26" s="28"/>
      <c r="JT26" s="28"/>
      <c r="JU26" s="28"/>
      <c r="JV26" s="28"/>
      <c r="JW26" s="28"/>
      <c r="JX26" s="28"/>
      <c r="JY26" s="28"/>
      <c r="JZ26" s="28"/>
      <c r="KA26" s="28"/>
      <c r="KB26" s="28"/>
      <c r="KC26" s="28"/>
      <c r="KD26" s="28"/>
      <c r="KE26" s="28"/>
      <c r="KF26" s="28"/>
      <c r="KG26" s="28"/>
      <c r="KH26" s="28"/>
      <c r="KI26" s="28"/>
      <c r="KJ26" s="28"/>
      <c r="KK26" s="28"/>
      <c r="KL26" s="28"/>
      <c r="KM26" s="28"/>
      <c r="KN26" s="28"/>
      <c r="KO26" s="28"/>
      <c r="KP26" s="28"/>
      <c r="KQ26" s="28"/>
      <c r="KR26" s="28"/>
      <c r="KS26" s="28"/>
      <c r="KT26" s="28"/>
      <c r="KU26" s="28"/>
      <c r="KV26" s="28"/>
      <c r="KW26" s="28"/>
      <c r="KX26" s="28"/>
      <c r="KY26" s="28"/>
      <c r="KZ26" s="28"/>
      <c r="LA26" s="28"/>
      <c r="LB26" s="28"/>
      <c r="LC26" s="28"/>
      <c r="LD26" s="28"/>
      <c r="LE26" s="28"/>
      <c r="LF26" s="28"/>
      <c r="LG26" s="28"/>
      <c r="LH26" s="28"/>
      <c r="LI26" s="28"/>
      <c r="LJ26" s="28"/>
      <c r="LK26" s="28"/>
      <c r="LL26" s="28"/>
      <c r="LM26" s="28"/>
      <c r="LN26" s="28"/>
      <c r="LO26" s="28"/>
      <c r="LP26" s="28"/>
      <c r="LQ26" s="28"/>
      <c r="LR26" s="28"/>
      <c r="LS26" s="28"/>
      <c r="LT26" s="28"/>
      <c r="LU26" s="28"/>
      <c r="LV26" s="28"/>
      <c r="LW26" s="28"/>
      <c r="LX26" s="28"/>
      <c r="LY26" s="28"/>
      <c r="LZ26" s="28"/>
      <c r="MA26" s="28"/>
      <c r="MB26" s="28"/>
      <c r="MC26" s="28"/>
      <c r="MD26" s="28"/>
      <c r="ME26" s="28"/>
      <c r="MF26" s="28"/>
      <c r="MG26" s="28"/>
      <c r="MH26" s="28"/>
      <c r="MI26" s="28"/>
      <c r="MJ26" s="28"/>
      <c r="MK26" s="28"/>
      <c r="ML26" s="28"/>
      <c r="MM26" s="28"/>
      <c r="MN26" s="28"/>
      <c r="MO26" s="28"/>
      <c r="MP26" s="28"/>
      <c r="MQ26" s="28"/>
      <c r="MR26" s="28"/>
      <c r="MS26" s="28"/>
      <c r="MT26" s="28"/>
      <c r="MU26" s="28"/>
      <c r="MV26" s="28"/>
      <c r="MW26" s="28"/>
      <c r="MX26" s="28"/>
      <c r="MY26" s="28"/>
      <c r="MZ26" s="28"/>
    </row>
    <row r="27" spans="1:364" s="12" customFormat="1" ht="31.15" customHeight="1" x14ac:dyDescent="0.2">
      <c r="A27" s="28"/>
      <c r="B27" s="40"/>
      <c r="C27" s="33"/>
      <c r="D27" s="33"/>
      <c r="E27" s="34"/>
      <c r="F27" s="35"/>
      <c r="G27" s="13" t="s">
        <v>17</v>
      </c>
      <c r="H27" s="37">
        <f t="shared" si="7"/>
        <v>243745.5</v>
      </c>
      <c r="I27" s="37">
        <f t="shared" si="7"/>
        <v>232336.07</v>
      </c>
      <c r="J27" s="37">
        <f t="shared" si="7"/>
        <v>244961.54000000004</v>
      </c>
      <c r="K27" s="37">
        <f t="shared" si="7"/>
        <v>257722.56</v>
      </c>
      <c r="L27" s="37">
        <f t="shared" si="7"/>
        <v>257722.56</v>
      </c>
      <c r="M27" s="37">
        <f t="shared" si="7"/>
        <v>257722.56</v>
      </c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  <c r="IU27" s="28"/>
      <c r="IV27" s="28"/>
      <c r="IW27" s="28"/>
      <c r="IX27" s="28"/>
      <c r="IY27" s="28"/>
      <c r="IZ27" s="28"/>
      <c r="JA27" s="28"/>
      <c r="JB27" s="28"/>
      <c r="JC27" s="28"/>
      <c r="JD27" s="28"/>
      <c r="JE27" s="28"/>
      <c r="JF27" s="28"/>
      <c r="JG27" s="28"/>
      <c r="JH27" s="28"/>
      <c r="JI27" s="28"/>
      <c r="JJ27" s="28"/>
      <c r="JK27" s="28"/>
      <c r="JL27" s="28"/>
      <c r="JM27" s="28"/>
      <c r="JN27" s="28"/>
      <c r="JO27" s="28"/>
      <c r="JP27" s="28"/>
      <c r="JQ27" s="28"/>
      <c r="JR27" s="28"/>
      <c r="JS27" s="28"/>
      <c r="JT27" s="28"/>
      <c r="JU27" s="28"/>
      <c r="JV27" s="28"/>
      <c r="JW27" s="28"/>
      <c r="JX27" s="28"/>
      <c r="JY27" s="28"/>
      <c r="JZ27" s="28"/>
      <c r="KA27" s="28"/>
      <c r="KB27" s="28"/>
      <c r="KC27" s="28"/>
      <c r="KD27" s="28"/>
      <c r="KE27" s="28"/>
      <c r="KF27" s="28"/>
      <c r="KG27" s="28"/>
      <c r="KH27" s="28"/>
      <c r="KI27" s="28"/>
      <c r="KJ27" s="28"/>
      <c r="KK27" s="28"/>
      <c r="KL27" s="28"/>
      <c r="KM27" s="28"/>
      <c r="KN27" s="28"/>
      <c r="KO27" s="28"/>
      <c r="KP27" s="28"/>
      <c r="KQ27" s="28"/>
      <c r="KR27" s="28"/>
      <c r="KS27" s="28"/>
      <c r="KT27" s="28"/>
      <c r="KU27" s="28"/>
      <c r="KV27" s="28"/>
      <c r="KW27" s="28"/>
      <c r="KX27" s="28"/>
      <c r="KY27" s="28"/>
      <c r="KZ27" s="28"/>
      <c r="LA27" s="28"/>
      <c r="LB27" s="28"/>
      <c r="LC27" s="28"/>
      <c r="LD27" s="28"/>
      <c r="LE27" s="28"/>
      <c r="LF27" s="28"/>
      <c r="LG27" s="28"/>
      <c r="LH27" s="28"/>
      <c r="LI27" s="28"/>
      <c r="LJ27" s="28"/>
      <c r="LK27" s="28"/>
      <c r="LL27" s="28"/>
      <c r="LM27" s="28"/>
      <c r="LN27" s="28"/>
      <c r="LO27" s="28"/>
      <c r="LP27" s="28"/>
      <c r="LQ27" s="28"/>
      <c r="LR27" s="28"/>
      <c r="LS27" s="28"/>
      <c r="LT27" s="28"/>
      <c r="LU27" s="28"/>
      <c r="LV27" s="28"/>
      <c r="LW27" s="28"/>
      <c r="LX27" s="28"/>
      <c r="LY27" s="28"/>
      <c r="LZ27" s="28"/>
      <c r="MA27" s="28"/>
      <c r="MB27" s="28"/>
      <c r="MC27" s="28"/>
      <c r="MD27" s="28"/>
      <c r="ME27" s="28"/>
      <c r="MF27" s="28"/>
      <c r="MG27" s="28"/>
      <c r="MH27" s="28"/>
      <c r="MI27" s="28"/>
      <c r="MJ27" s="28"/>
      <c r="MK27" s="28"/>
      <c r="ML27" s="28"/>
      <c r="MM27" s="28"/>
      <c r="MN27" s="28"/>
      <c r="MO27" s="28"/>
      <c r="MP27" s="28"/>
      <c r="MQ27" s="28"/>
      <c r="MR27" s="28"/>
      <c r="MS27" s="28"/>
      <c r="MT27" s="28"/>
      <c r="MU27" s="28"/>
      <c r="MV27" s="28"/>
      <c r="MW27" s="28"/>
      <c r="MX27" s="28"/>
      <c r="MY27" s="28"/>
      <c r="MZ27" s="28"/>
    </row>
    <row r="28" spans="1:364" s="12" customFormat="1" ht="55.9" customHeight="1" x14ac:dyDescent="0.2">
      <c r="A28" s="28"/>
      <c r="B28" s="40"/>
      <c r="C28" s="33"/>
      <c r="D28" s="33"/>
      <c r="E28" s="34"/>
      <c r="F28" s="35"/>
      <c r="G28" s="13" t="s">
        <v>18</v>
      </c>
      <c r="H28" s="37">
        <f t="shared" si="7"/>
        <v>243745.5</v>
      </c>
      <c r="I28" s="37">
        <f t="shared" si="7"/>
        <v>232336.07</v>
      </c>
      <c r="J28" s="37">
        <f t="shared" si="7"/>
        <v>244961.54000000004</v>
      </c>
      <c r="K28" s="37">
        <f t="shared" si="7"/>
        <v>257722.56</v>
      </c>
      <c r="L28" s="37">
        <f t="shared" si="7"/>
        <v>257722.56</v>
      </c>
      <c r="M28" s="37">
        <f t="shared" si="7"/>
        <v>257722.56</v>
      </c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  <c r="IU28" s="28"/>
      <c r="IV28" s="28"/>
      <c r="IW28" s="28"/>
      <c r="IX28" s="28"/>
      <c r="IY28" s="28"/>
      <c r="IZ28" s="28"/>
      <c r="JA28" s="28"/>
      <c r="JB28" s="28"/>
      <c r="JC28" s="28"/>
      <c r="JD28" s="28"/>
      <c r="JE28" s="28"/>
      <c r="JF28" s="28"/>
      <c r="JG28" s="28"/>
      <c r="JH28" s="28"/>
      <c r="JI28" s="28"/>
      <c r="JJ28" s="28"/>
      <c r="JK28" s="28"/>
      <c r="JL28" s="28"/>
      <c r="JM28" s="28"/>
      <c r="JN28" s="28"/>
      <c r="JO28" s="28"/>
      <c r="JP28" s="28"/>
      <c r="JQ28" s="28"/>
      <c r="JR28" s="28"/>
      <c r="JS28" s="28"/>
      <c r="JT28" s="28"/>
      <c r="JU28" s="28"/>
      <c r="JV28" s="28"/>
      <c r="JW28" s="28"/>
      <c r="JX28" s="28"/>
      <c r="JY28" s="28"/>
      <c r="JZ28" s="28"/>
      <c r="KA28" s="28"/>
      <c r="KB28" s="28"/>
      <c r="KC28" s="28"/>
      <c r="KD28" s="28"/>
      <c r="KE28" s="28"/>
      <c r="KF28" s="28"/>
      <c r="KG28" s="28"/>
      <c r="KH28" s="28"/>
      <c r="KI28" s="28"/>
      <c r="KJ28" s="28"/>
      <c r="KK28" s="28"/>
      <c r="KL28" s="28"/>
      <c r="KM28" s="28"/>
      <c r="KN28" s="28"/>
      <c r="KO28" s="28"/>
      <c r="KP28" s="28"/>
      <c r="KQ28" s="28"/>
      <c r="KR28" s="28"/>
      <c r="KS28" s="28"/>
      <c r="KT28" s="28"/>
      <c r="KU28" s="28"/>
      <c r="KV28" s="28"/>
      <c r="KW28" s="28"/>
      <c r="KX28" s="28"/>
      <c r="KY28" s="28"/>
      <c r="KZ28" s="28"/>
      <c r="LA28" s="28"/>
      <c r="LB28" s="28"/>
      <c r="LC28" s="28"/>
      <c r="LD28" s="28"/>
      <c r="LE28" s="28"/>
      <c r="LF28" s="28"/>
      <c r="LG28" s="28"/>
      <c r="LH28" s="28"/>
      <c r="LI28" s="28"/>
      <c r="LJ28" s="28"/>
      <c r="LK28" s="28"/>
      <c r="LL28" s="28"/>
      <c r="LM28" s="28"/>
      <c r="LN28" s="28"/>
      <c r="LO28" s="28"/>
      <c r="LP28" s="28"/>
      <c r="LQ28" s="28"/>
      <c r="LR28" s="28"/>
      <c r="LS28" s="28"/>
      <c r="LT28" s="28"/>
      <c r="LU28" s="28"/>
      <c r="LV28" s="28"/>
      <c r="LW28" s="28"/>
      <c r="LX28" s="28"/>
      <c r="LY28" s="28"/>
      <c r="LZ28" s="28"/>
      <c r="MA28" s="28"/>
      <c r="MB28" s="28"/>
      <c r="MC28" s="28"/>
      <c r="MD28" s="28"/>
      <c r="ME28" s="28"/>
      <c r="MF28" s="28"/>
      <c r="MG28" s="28"/>
      <c r="MH28" s="28"/>
      <c r="MI28" s="28"/>
      <c r="MJ28" s="28"/>
      <c r="MK28" s="28"/>
      <c r="ML28" s="28"/>
      <c r="MM28" s="28"/>
      <c r="MN28" s="28"/>
      <c r="MO28" s="28"/>
      <c r="MP28" s="28"/>
      <c r="MQ28" s="28"/>
      <c r="MR28" s="28"/>
      <c r="MS28" s="28"/>
      <c r="MT28" s="28"/>
      <c r="MU28" s="28"/>
      <c r="MV28" s="28"/>
      <c r="MW28" s="28"/>
      <c r="MX28" s="28"/>
      <c r="MY28" s="28"/>
      <c r="MZ28" s="28"/>
    </row>
    <row r="29" spans="1:364" s="12" customFormat="1" ht="27" customHeight="1" x14ac:dyDescent="0.2">
      <c r="A29" s="28"/>
      <c r="B29" s="40"/>
      <c r="C29" s="33"/>
      <c r="D29" s="33"/>
      <c r="E29" s="34"/>
      <c r="F29" s="35"/>
      <c r="G29" s="1" t="s">
        <v>12</v>
      </c>
      <c r="H29" s="37"/>
      <c r="I29" s="38"/>
      <c r="J29" s="38"/>
      <c r="K29" s="38"/>
      <c r="L29" s="37"/>
      <c r="M29" s="37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  <c r="IU29" s="28"/>
      <c r="IV29" s="28"/>
      <c r="IW29" s="28"/>
      <c r="IX29" s="28"/>
      <c r="IY29" s="28"/>
      <c r="IZ29" s="28"/>
      <c r="JA29" s="28"/>
      <c r="JB29" s="28"/>
      <c r="JC29" s="28"/>
      <c r="JD29" s="28"/>
      <c r="JE29" s="28"/>
      <c r="JF29" s="28"/>
      <c r="JG29" s="28"/>
      <c r="JH29" s="28"/>
      <c r="JI29" s="28"/>
      <c r="JJ29" s="28"/>
      <c r="JK29" s="28"/>
      <c r="JL29" s="28"/>
      <c r="JM29" s="28"/>
      <c r="JN29" s="28"/>
      <c r="JO29" s="28"/>
      <c r="JP29" s="28"/>
      <c r="JQ29" s="28"/>
      <c r="JR29" s="28"/>
      <c r="JS29" s="28"/>
      <c r="JT29" s="28"/>
      <c r="JU29" s="28"/>
      <c r="JV29" s="28"/>
      <c r="JW29" s="28"/>
      <c r="JX29" s="28"/>
      <c r="JY29" s="28"/>
      <c r="JZ29" s="28"/>
      <c r="KA29" s="28"/>
      <c r="KB29" s="28"/>
      <c r="KC29" s="28"/>
      <c r="KD29" s="28"/>
      <c r="KE29" s="28"/>
      <c r="KF29" s="28"/>
      <c r="KG29" s="28"/>
      <c r="KH29" s="28"/>
      <c r="KI29" s="28"/>
      <c r="KJ29" s="28"/>
      <c r="KK29" s="28"/>
      <c r="KL29" s="28"/>
      <c r="KM29" s="28"/>
      <c r="KN29" s="28"/>
      <c r="KO29" s="28"/>
      <c r="KP29" s="28"/>
      <c r="KQ29" s="28"/>
      <c r="KR29" s="28"/>
      <c r="KS29" s="28"/>
      <c r="KT29" s="28"/>
      <c r="KU29" s="28"/>
      <c r="KV29" s="28"/>
      <c r="KW29" s="28"/>
      <c r="KX29" s="28"/>
      <c r="KY29" s="28"/>
      <c r="KZ29" s="28"/>
      <c r="LA29" s="28"/>
      <c r="LB29" s="28"/>
      <c r="LC29" s="28"/>
      <c r="LD29" s="28"/>
      <c r="LE29" s="28"/>
      <c r="LF29" s="28"/>
      <c r="LG29" s="28"/>
      <c r="LH29" s="28"/>
      <c r="LI29" s="28"/>
      <c r="LJ29" s="28"/>
      <c r="LK29" s="28"/>
      <c r="LL29" s="28"/>
      <c r="LM29" s="28"/>
      <c r="LN29" s="28"/>
      <c r="LO29" s="28"/>
      <c r="LP29" s="28"/>
      <c r="LQ29" s="28"/>
      <c r="LR29" s="28"/>
      <c r="LS29" s="28"/>
      <c r="LT29" s="28"/>
      <c r="LU29" s="28"/>
      <c r="LV29" s="28"/>
      <c r="LW29" s="28"/>
      <c r="LX29" s="28"/>
      <c r="LY29" s="28"/>
      <c r="LZ29" s="28"/>
      <c r="MA29" s="28"/>
      <c r="MB29" s="28"/>
      <c r="MC29" s="28"/>
      <c r="MD29" s="28"/>
      <c r="ME29" s="28"/>
      <c r="MF29" s="28"/>
      <c r="MG29" s="28"/>
      <c r="MH29" s="28"/>
      <c r="MI29" s="28"/>
      <c r="MJ29" s="28"/>
      <c r="MK29" s="28"/>
      <c r="ML29" s="28"/>
      <c r="MM29" s="28"/>
      <c r="MN29" s="28"/>
      <c r="MO29" s="28"/>
      <c r="MP29" s="28"/>
      <c r="MQ29" s="28"/>
      <c r="MR29" s="28"/>
      <c r="MS29" s="28"/>
      <c r="MT29" s="28"/>
      <c r="MU29" s="28"/>
      <c r="MV29" s="28"/>
      <c r="MW29" s="28"/>
      <c r="MX29" s="28"/>
      <c r="MY29" s="28"/>
      <c r="MZ29" s="28"/>
    </row>
    <row r="30" spans="1:364" s="12" customFormat="1" ht="57" customHeight="1" x14ac:dyDescent="0.2">
      <c r="A30" s="28"/>
      <c r="B30" s="40"/>
      <c r="C30" s="33"/>
      <c r="D30" s="33"/>
      <c r="E30" s="34"/>
      <c r="F30" s="35"/>
      <c r="G30" s="13" t="s">
        <v>18</v>
      </c>
      <c r="H30" s="37"/>
      <c r="I30" s="38"/>
      <c r="J30" s="38"/>
      <c r="K30" s="38"/>
      <c r="L30" s="37"/>
      <c r="M30" s="37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  <c r="IU30" s="28"/>
      <c r="IV30" s="28"/>
      <c r="IW30" s="28"/>
      <c r="IX30" s="28"/>
      <c r="IY30" s="28"/>
      <c r="IZ30" s="28"/>
      <c r="JA30" s="28"/>
      <c r="JB30" s="28"/>
      <c r="JC30" s="28"/>
      <c r="JD30" s="28"/>
      <c r="JE30" s="28"/>
      <c r="JF30" s="28"/>
      <c r="JG30" s="28"/>
      <c r="JH30" s="28"/>
      <c r="JI30" s="28"/>
      <c r="JJ30" s="28"/>
      <c r="JK30" s="28"/>
      <c r="JL30" s="28"/>
      <c r="JM30" s="28"/>
      <c r="JN30" s="28"/>
      <c r="JO30" s="28"/>
      <c r="JP30" s="28"/>
      <c r="JQ30" s="28"/>
      <c r="JR30" s="28"/>
      <c r="JS30" s="28"/>
      <c r="JT30" s="28"/>
      <c r="JU30" s="28"/>
      <c r="JV30" s="28"/>
      <c r="JW30" s="28"/>
      <c r="JX30" s="28"/>
      <c r="JY30" s="28"/>
      <c r="JZ30" s="28"/>
      <c r="KA30" s="28"/>
      <c r="KB30" s="28"/>
      <c r="KC30" s="28"/>
      <c r="KD30" s="28"/>
      <c r="KE30" s="28"/>
      <c r="KF30" s="28"/>
      <c r="KG30" s="28"/>
      <c r="KH30" s="28"/>
      <c r="KI30" s="28"/>
      <c r="KJ30" s="28"/>
      <c r="KK30" s="28"/>
      <c r="KL30" s="28"/>
      <c r="KM30" s="28"/>
      <c r="KN30" s="28"/>
      <c r="KO30" s="28"/>
      <c r="KP30" s="28"/>
      <c r="KQ30" s="28"/>
      <c r="KR30" s="28"/>
      <c r="KS30" s="28"/>
      <c r="KT30" s="28"/>
      <c r="KU30" s="28"/>
      <c r="KV30" s="28"/>
      <c r="KW30" s="28"/>
      <c r="KX30" s="28"/>
      <c r="KY30" s="28"/>
      <c r="KZ30" s="28"/>
      <c r="LA30" s="28"/>
      <c r="LB30" s="28"/>
      <c r="LC30" s="28"/>
      <c r="LD30" s="28"/>
      <c r="LE30" s="28"/>
      <c r="LF30" s="28"/>
      <c r="LG30" s="28"/>
      <c r="LH30" s="28"/>
      <c r="LI30" s="28"/>
      <c r="LJ30" s="28"/>
      <c r="LK30" s="28"/>
      <c r="LL30" s="28"/>
      <c r="LM30" s="28"/>
      <c r="LN30" s="28"/>
      <c r="LO30" s="28"/>
      <c r="LP30" s="28"/>
      <c r="LQ30" s="28"/>
      <c r="LR30" s="28"/>
      <c r="LS30" s="28"/>
      <c r="LT30" s="28"/>
      <c r="LU30" s="28"/>
      <c r="LV30" s="28"/>
      <c r="LW30" s="28"/>
      <c r="LX30" s="28"/>
      <c r="LY30" s="28"/>
      <c r="LZ30" s="28"/>
      <c r="MA30" s="28"/>
      <c r="MB30" s="28"/>
      <c r="MC30" s="28"/>
      <c r="MD30" s="28"/>
      <c r="ME30" s="28"/>
      <c r="MF30" s="28"/>
      <c r="MG30" s="28"/>
      <c r="MH30" s="28"/>
      <c r="MI30" s="28"/>
      <c r="MJ30" s="28"/>
      <c r="MK30" s="28"/>
      <c r="ML30" s="28"/>
      <c r="MM30" s="28"/>
      <c r="MN30" s="28"/>
      <c r="MO30" s="28"/>
      <c r="MP30" s="28"/>
      <c r="MQ30" s="28"/>
      <c r="MR30" s="28"/>
      <c r="MS30" s="28"/>
      <c r="MT30" s="28"/>
      <c r="MU30" s="28"/>
      <c r="MV30" s="28"/>
      <c r="MW30" s="28"/>
      <c r="MX30" s="28"/>
      <c r="MY30" s="28"/>
      <c r="MZ30" s="28"/>
    </row>
    <row r="31" spans="1:364" s="12" customFormat="1" ht="61.9" customHeight="1" x14ac:dyDescent="0.2">
      <c r="A31" s="28"/>
      <c r="B31" s="40"/>
      <c r="C31" s="33"/>
      <c r="D31" s="33"/>
      <c r="E31" s="34"/>
      <c r="F31" s="35"/>
      <c r="G31" s="39" t="s">
        <v>24</v>
      </c>
      <c r="H31" s="37">
        <f t="shared" ref="H31:M31" si="8">H61</f>
        <v>0</v>
      </c>
      <c r="I31" s="37">
        <f t="shared" si="8"/>
        <v>5369</v>
      </c>
      <c r="J31" s="37">
        <f t="shared" si="8"/>
        <v>5369</v>
      </c>
      <c r="K31" s="37">
        <f t="shared" si="8"/>
        <v>5369</v>
      </c>
      <c r="L31" s="37">
        <f t="shared" si="8"/>
        <v>5369</v>
      </c>
      <c r="M31" s="37">
        <f t="shared" si="8"/>
        <v>5369</v>
      </c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  <c r="IU31" s="28"/>
      <c r="IV31" s="28"/>
      <c r="IW31" s="28"/>
      <c r="IX31" s="28"/>
      <c r="IY31" s="28"/>
      <c r="IZ31" s="28"/>
      <c r="JA31" s="28"/>
      <c r="JB31" s="28"/>
      <c r="JC31" s="28"/>
      <c r="JD31" s="28"/>
      <c r="JE31" s="28"/>
      <c r="JF31" s="28"/>
      <c r="JG31" s="28"/>
      <c r="JH31" s="28"/>
      <c r="JI31" s="28"/>
      <c r="JJ31" s="28"/>
      <c r="JK31" s="28"/>
      <c r="JL31" s="28"/>
      <c r="JM31" s="28"/>
      <c r="JN31" s="28"/>
      <c r="JO31" s="28"/>
      <c r="JP31" s="28"/>
      <c r="JQ31" s="28"/>
      <c r="JR31" s="28"/>
      <c r="JS31" s="28"/>
      <c r="JT31" s="28"/>
      <c r="JU31" s="28"/>
      <c r="JV31" s="28"/>
      <c r="JW31" s="28"/>
      <c r="JX31" s="28"/>
      <c r="JY31" s="28"/>
      <c r="JZ31" s="28"/>
      <c r="KA31" s="28"/>
      <c r="KB31" s="28"/>
      <c r="KC31" s="28"/>
      <c r="KD31" s="28"/>
      <c r="KE31" s="28"/>
      <c r="KF31" s="28"/>
      <c r="KG31" s="28"/>
      <c r="KH31" s="28"/>
      <c r="KI31" s="28"/>
      <c r="KJ31" s="28"/>
      <c r="KK31" s="28"/>
      <c r="KL31" s="28"/>
      <c r="KM31" s="28"/>
      <c r="KN31" s="28"/>
      <c r="KO31" s="28"/>
      <c r="KP31" s="28"/>
      <c r="KQ31" s="28"/>
      <c r="KR31" s="28"/>
      <c r="KS31" s="28"/>
      <c r="KT31" s="28"/>
      <c r="KU31" s="28"/>
      <c r="KV31" s="28"/>
      <c r="KW31" s="28"/>
      <c r="KX31" s="28"/>
      <c r="KY31" s="28"/>
      <c r="KZ31" s="28"/>
      <c r="LA31" s="28"/>
      <c r="LB31" s="28"/>
      <c r="LC31" s="28"/>
      <c r="LD31" s="28"/>
      <c r="LE31" s="28"/>
      <c r="LF31" s="28"/>
      <c r="LG31" s="28"/>
      <c r="LH31" s="28"/>
      <c r="LI31" s="28"/>
      <c r="LJ31" s="28"/>
      <c r="LK31" s="28"/>
      <c r="LL31" s="28"/>
      <c r="LM31" s="28"/>
      <c r="LN31" s="28"/>
      <c r="LO31" s="28"/>
      <c r="LP31" s="28"/>
      <c r="LQ31" s="28"/>
      <c r="LR31" s="28"/>
      <c r="LS31" s="28"/>
      <c r="LT31" s="28"/>
      <c r="LU31" s="28"/>
      <c r="LV31" s="28"/>
      <c r="LW31" s="28"/>
      <c r="LX31" s="28"/>
      <c r="LY31" s="28"/>
      <c r="LZ31" s="28"/>
      <c r="MA31" s="28"/>
      <c r="MB31" s="28"/>
      <c r="MC31" s="28"/>
      <c r="MD31" s="28"/>
      <c r="ME31" s="28"/>
      <c r="MF31" s="28"/>
      <c r="MG31" s="28"/>
      <c r="MH31" s="28"/>
      <c r="MI31" s="28"/>
      <c r="MJ31" s="28"/>
      <c r="MK31" s="28"/>
      <c r="ML31" s="28"/>
      <c r="MM31" s="28"/>
      <c r="MN31" s="28"/>
      <c r="MO31" s="28"/>
      <c r="MP31" s="28"/>
      <c r="MQ31" s="28"/>
      <c r="MR31" s="28"/>
      <c r="MS31" s="28"/>
      <c r="MT31" s="28"/>
      <c r="MU31" s="28"/>
      <c r="MV31" s="28"/>
      <c r="MW31" s="28"/>
      <c r="MX31" s="28"/>
      <c r="MY31" s="28"/>
      <c r="MZ31" s="28"/>
    </row>
    <row r="32" spans="1:364" s="12" customFormat="1" ht="27" customHeight="1" x14ac:dyDescent="0.2">
      <c r="A32" s="28"/>
      <c r="B32" s="40"/>
      <c r="C32" s="33"/>
      <c r="D32" s="33"/>
      <c r="E32" s="34"/>
      <c r="F32" s="35"/>
      <c r="G32" s="36"/>
      <c r="H32" s="37"/>
      <c r="I32" s="38"/>
      <c r="J32" s="38"/>
      <c r="K32" s="38"/>
      <c r="L32" s="37"/>
      <c r="M32" s="37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  <c r="IU32" s="28"/>
      <c r="IV32" s="28"/>
      <c r="IW32" s="28"/>
      <c r="IX32" s="28"/>
      <c r="IY32" s="28"/>
      <c r="IZ32" s="28"/>
      <c r="JA32" s="28"/>
      <c r="JB32" s="28"/>
      <c r="JC32" s="28"/>
      <c r="JD32" s="28"/>
      <c r="JE32" s="28"/>
      <c r="JF32" s="28"/>
      <c r="JG32" s="28"/>
      <c r="JH32" s="28"/>
      <c r="JI32" s="28"/>
      <c r="JJ32" s="28"/>
      <c r="JK32" s="28"/>
      <c r="JL32" s="28"/>
      <c r="JM32" s="28"/>
      <c r="JN32" s="28"/>
      <c r="JO32" s="28"/>
      <c r="JP32" s="28"/>
      <c r="JQ32" s="28"/>
      <c r="JR32" s="28"/>
      <c r="JS32" s="28"/>
      <c r="JT32" s="28"/>
      <c r="JU32" s="28"/>
      <c r="JV32" s="28"/>
      <c r="JW32" s="28"/>
      <c r="JX32" s="28"/>
      <c r="JY32" s="28"/>
      <c r="JZ32" s="28"/>
      <c r="KA32" s="28"/>
      <c r="KB32" s="28"/>
      <c r="KC32" s="28"/>
      <c r="KD32" s="28"/>
      <c r="KE32" s="28"/>
      <c r="KF32" s="28"/>
      <c r="KG32" s="28"/>
      <c r="KH32" s="28"/>
      <c r="KI32" s="28"/>
      <c r="KJ32" s="28"/>
      <c r="KK32" s="28"/>
      <c r="KL32" s="28"/>
      <c r="KM32" s="28"/>
      <c r="KN32" s="28"/>
      <c r="KO32" s="28"/>
      <c r="KP32" s="28"/>
      <c r="KQ32" s="28"/>
      <c r="KR32" s="28"/>
      <c r="KS32" s="28"/>
      <c r="KT32" s="28"/>
      <c r="KU32" s="28"/>
      <c r="KV32" s="28"/>
      <c r="KW32" s="28"/>
      <c r="KX32" s="28"/>
      <c r="KY32" s="28"/>
      <c r="KZ32" s="28"/>
      <c r="LA32" s="28"/>
      <c r="LB32" s="28"/>
      <c r="LC32" s="28"/>
      <c r="LD32" s="28"/>
      <c r="LE32" s="28"/>
      <c r="LF32" s="28"/>
      <c r="LG32" s="28"/>
      <c r="LH32" s="28"/>
      <c r="LI32" s="28"/>
      <c r="LJ32" s="28"/>
      <c r="LK32" s="28"/>
      <c r="LL32" s="28"/>
      <c r="LM32" s="28"/>
      <c r="LN32" s="28"/>
      <c r="LO32" s="28"/>
      <c r="LP32" s="28"/>
      <c r="LQ32" s="28"/>
      <c r="LR32" s="28"/>
      <c r="LS32" s="28"/>
      <c r="LT32" s="28"/>
      <c r="LU32" s="28"/>
      <c r="LV32" s="28"/>
      <c r="LW32" s="28"/>
      <c r="LX32" s="28"/>
      <c r="LY32" s="28"/>
      <c r="LZ32" s="28"/>
      <c r="MA32" s="28"/>
      <c r="MB32" s="28"/>
      <c r="MC32" s="28"/>
      <c r="MD32" s="28"/>
      <c r="ME32" s="28"/>
      <c r="MF32" s="28"/>
      <c r="MG32" s="28"/>
      <c r="MH32" s="28"/>
      <c r="MI32" s="28"/>
      <c r="MJ32" s="28"/>
      <c r="MK32" s="28"/>
      <c r="ML32" s="28"/>
      <c r="MM32" s="28"/>
      <c r="MN32" s="28"/>
      <c r="MO32" s="28"/>
      <c r="MP32" s="28"/>
      <c r="MQ32" s="28"/>
      <c r="MR32" s="28"/>
      <c r="MS32" s="28"/>
      <c r="MT32" s="28"/>
      <c r="MU32" s="28"/>
      <c r="MV32" s="28"/>
      <c r="MW32" s="28"/>
      <c r="MX32" s="28"/>
      <c r="MY32" s="28"/>
      <c r="MZ32" s="28"/>
    </row>
    <row r="33" spans="1:364" s="12" customFormat="1" ht="48" customHeight="1" x14ac:dyDescent="0.2">
      <c r="A33" s="28"/>
      <c r="B33" s="101" t="s">
        <v>30</v>
      </c>
      <c r="C33" s="102"/>
      <c r="D33" s="54"/>
      <c r="E33" s="54"/>
      <c r="F33" s="55" t="s">
        <v>31</v>
      </c>
      <c r="G33" s="50"/>
      <c r="H33" s="51">
        <f t="shared" ref="H33:M33" si="9">H34</f>
        <v>112387.18</v>
      </c>
      <c r="I33" s="51">
        <f t="shared" si="9"/>
        <v>109996.60999999999</v>
      </c>
      <c r="J33" s="51">
        <f t="shared" si="9"/>
        <v>111421.54000000001</v>
      </c>
      <c r="K33" s="51">
        <f t="shared" si="9"/>
        <v>113134.25</v>
      </c>
      <c r="L33" s="51">
        <f t="shared" si="9"/>
        <v>113134.25</v>
      </c>
      <c r="M33" s="51">
        <f t="shared" si="9"/>
        <v>113134.25</v>
      </c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  <c r="IU33" s="28"/>
      <c r="IV33" s="28"/>
      <c r="IW33" s="28"/>
      <c r="IX33" s="28"/>
      <c r="IY33" s="28"/>
      <c r="IZ33" s="28"/>
      <c r="JA33" s="28"/>
      <c r="JB33" s="28"/>
      <c r="JC33" s="28"/>
      <c r="JD33" s="28"/>
      <c r="JE33" s="28"/>
      <c r="JF33" s="28"/>
      <c r="JG33" s="28"/>
      <c r="JH33" s="28"/>
      <c r="JI33" s="28"/>
      <c r="JJ33" s="28"/>
      <c r="JK33" s="28"/>
      <c r="JL33" s="28"/>
      <c r="JM33" s="28"/>
      <c r="JN33" s="28"/>
      <c r="JO33" s="28"/>
      <c r="JP33" s="28"/>
      <c r="JQ33" s="28"/>
      <c r="JR33" s="28"/>
      <c r="JS33" s="28"/>
      <c r="JT33" s="28"/>
      <c r="JU33" s="28"/>
      <c r="JV33" s="28"/>
      <c r="JW33" s="28"/>
      <c r="JX33" s="28"/>
      <c r="JY33" s="28"/>
      <c r="JZ33" s="28"/>
      <c r="KA33" s="28"/>
      <c r="KB33" s="28"/>
      <c r="KC33" s="28"/>
      <c r="KD33" s="28"/>
      <c r="KE33" s="28"/>
      <c r="KF33" s="28"/>
      <c r="KG33" s="28"/>
      <c r="KH33" s="28"/>
      <c r="KI33" s="28"/>
      <c r="KJ33" s="28"/>
      <c r="KK33" s="28"/>
      <c r="KL33" s="28"/>
      <c r="KM33" s="28"/>
      <c r="KN33" s="28"/>
      <c r="KO33" s="28"/>
      <c r="KP33" s="28"/>
      <c r="KQ33" s="28"/>
      <c r="KR33" s="28"/>
      <c r="KS33" s="28"/>
      <c r="KT33" s="28"/>
      <c r="KU33" s="28"/>
      <c r="KV33" s="28"/>
      <c r="KW33" s="28"/>
      <c r="KX33" s="28"/>
      <c r="KY33" s="28"/>
      <c r="KZ33" s="28"/>
      <c r="LA33" s="28"/>
      <c r="LB33" s="28"/>
      <c r="LC33" s="28"/>
      <c r="LD33" s="28"/>
      <c r="LE33" s="28"/>
      <c r="LF33" s="28"/>
      <c r="LG33" s="28"/>
      <c r="LH33" s="28"/>
      <c r="LI33" s="28"/>
      <c r="LJ33" s="28"/>
      <c r="LK33" s="28"/>
      <c r="LL33" s="28"/>
      <c r="LM33" s="28"/>
      <c r="LN33" s="28"/>
      <c r="LO33" s="28"/>
      <c r="LP33" s="28"/>
      <c r="LQ33" s="28"/>
      <c r="LR33" s="28"/>
      <c r="LS33" s="28"/>
      <c r="LT33" s="28"/>
      <c r="LU33" s="28"/>
      <c r="LV33" s="28"/>
      <c r="LW33" s="28"/>
      <c r="LX33" s="28"/>
      <c r="LY33" s="28"/>
      <c r="LZ33" s="28"/>
      <c r="MA33" s="28"/>
      <c r="MB33" s="28"/>
      <c r="MC33" s="28"/>
      <c r="MD33" s="28"/>
      <c r="ME33" s="28"/>
      <c r="MF33" s="28"/>
      <c r="MG33" s="28"/>
      <c r="MH33" s="28"/>
      <c r="MI33" s="28"/>
      <c r="MJ33" s="28"/>
      <c r="MK33" s="28"/>
      <c r="ML33" s="28"/>
      <c r="MM33" s="28"/>
      <c r="MN33" s="28"/>
      <c r="MO33" s="28"/>
      <c r="MP33" s="28"/>
      <c r="MQ33" s="28"/>
      <c r="MR33" s="28"/>
      <c r="MS33" s="28"/>
      <c r="MT33" s="28"/>
      <c r="MU33" s="28"/>
      <c r="MV33" s="28"/>
      <c r="MW33" s="28"/>
      <c r="MX33" s="28"/>
      <c r="MY33" s="28"/>
      <c r="MZ33" s="28"/>
    </row>
    <row r="34" spans="1:364" ht="24.6" customHeight="1" x14ac:dyDescent="0.2">
      <c r="B34" s="92"/>
      <c r="C34" s="93"/>
      <c r="D34" s="93"/>
      <c r="E34" s="94"/>
      <c r="F34" s="7"/>
      <c r="G34" s="1" t="s">
        <v>11</v>
      </c>
      <c r="H34" s="6">
        <f t="shared" ref="H34:M34" si="10">H35+H37</f>
        <v>112387.18</v>
      </c>
      <c r="I34" s="6">
        <f t="shared" si="10"/>
        <v>109996.60999999999</v>
      </c>
      <c r="J34" s="6">
        <f t="shared" si="10"/>
        <v>111421.54000000001</v>
      </c>
      <c r="K34" s="6">
        <f t="shared" si="10"/>
        <v>113134.25</v>
      </c>
      <c r="L34" s="6">
        <f t="shared" si="10"/>
        <v>113134.25</v>
      </c>
      <c r="M34" s="6">
        <f t="shared" si="10"/>
        <v>113134.25</v>
      </c>
    </row>
    <row r="35" spans="1:364" ht="24.6" customHeight="1" x14ac:dyDescent="0.2">
      <c r="B35" s="92"/>
      <c r="C35" s="93"/>
      <c r="D35" s="93"/>
      <c r="E35" s="94"/>
      <c r="F35" s="7"/>
      <c r="G35" s="13" t="s">
        <v>27</v>
      </c>
      <c r="H35" s="9">
        <v>20570.099999999999</v>
      </c>
      <c r="I35" s="43">
        <v>20508.599999999999</v>
      </c>
      <c r="J35" s="43">
        <v>20583.97</v>
      </c>
      <c r="K35" s="43">
        <v>20664.78</v>
      </c>
      <c r="L35" s="9">
        <v>20664.78</v>
      </c>
      <c r="M35" s="9">
        <v>20664.78</v>
      </c>
    </row>
    <row r="36" spans="1:364" ht="51.95" customHeight="1" x14ac:dyDescent="0.2">
      <c r="B36" s="67"/>
      <c r="C36" s="68"/>
      <c r="D36" s="68"/>
      <c r="E36" s="69"/>
      <c r="F36" s="4"/>
      <c r="G36" s="13" t="s">
        <v>18</v>
      </c>
      <c r="H36" s="9">
        <v>20570.099999999999</v>
      </c>
      <c r="I36" s="43">
        <v>20508.599999999999</v>
      </c>
      <c r="J36" s="43">
        <v>20583.97</v>
      </c>
      <c r="K36" s="43">
        <v>20664.78</v>
      </c>
      <c r="L36" s="9">
        <v>20664.78</v>
      </c>
      <c r="M36" s="9">
        <v>20664.78</v>
      </c>
    </row>
    <row r="37" spans="1:364" ht="24.6" customHeight="1" x14ac:dyDescent="0.2">
      <c r="B37" s="92"/>
      <c r="C37" s="93"/>
      <c r="D37" s="93"/>
      <c r="E37" s="94"/>
      <c r="F37" s="7"/>
      <c r="G37" s="13" t="s">
        <v>17</v>
      </c>
      <c r="H37" s="6">
        <v>91817.08</v>
      </c>
      <c r="I37" s="6">
        <v>89488.01</v>
      </c>
      <c r="J37" s="6">
        <v>90837.57</v>
      </c>
      <c r="K37" s="6">
        <v>92469.47</v>
      </c>
      <c r="L37" s="6">
        <v>92469.47</v>
      </c>
      <c r="M37" s="6">
        <v>92469.47</v>
      </c>
    </row>
    <row r="38" spans="1:364" ht="51.95" customHeight="1" x14ac:dyDescent="0.2">
      <c r="B38" s="67"/>
      <c r="C38" s="68"/>
      <c r="D38" s="68"/>
      <c r="E38" s="69"/>
      <c r="F38" s="4"/>
      <c r="G38" s="13" t="s">
        <v>18</v>
      </c>
      <c r="H38" s="6">
        <v>91817.08</v>
      </c>
      <c r="I38" s="6">
        <v>89488.01</v>
      </c>
      <c r="J38" s="6">
        <v>90837.57</v>
      </c>
      <c r="K38" s="6">
        <v>92469.47</v>
      </c>
      <c r="L38" s="6">
        <v>92469.47</v>
      </c>
      <c r="M38" s="6">
        <v>92469.47</v>
      </c>
    </row>
    <row r="39" spans="1:364" ht="22.9" customHeight="1" x14ac:dyDescent="0.2">
      <c r="B39" s="70"/>
      <c r="C39" s="71"/>
      <c r="D39" s="71"/>
      <c r="E39" s="72"/>
      <c r="F39" s="8"/>
      <c r="G39" s="1" t="s">
        <v>12</v>
      </c>
      <c r="H39" s="11"/>
      <c r="I39" s="10"/>
      <c r="J39" s="10"/>
      <c r="K39" s="10"/>
      <c r="L39" s="10"/>
      <c r="M39" s="10"/>
    </row>
    <row r="40" spans="1:364" ht="51.95" customHeight="1" x14ac:dyDescent="0.2">
      <c r="B40" s="67"/>
      <c r="C40" s="68"/>
      <c r="D40" s="68"/>
      <c r="E40" s="69"/>
      <c r="F40" s="4"/>
      <c r="G40" s="13" t="s">
        <v>18</v>
      </c>
      <c r="H40" s="11"/>
      <c r="I40" s="10"/>
      <c r="J40" s="10"/>
      <c r="K40" s="10"/>
      <c r="L40" s="10"/>
      <c r="M40" s="10"/>
    </row>
    <row r="41" spans="1:364" ht="42.6" customHeight="1" x14ac:dyDescent="0.2">
      <c r="B41" s="101" t="s">
        <v>28</v>
      </c>
      <c r="C41" s="102"/>
      <c r="D41" s="54"/>
      <c r="E41" s="54"/>
      <c r="F41" s="55" t="s">
        <v>29</v>
      </c>
      <c r="G41" s="50"/>
      <c r="H41" s="51">
        <f t="shared" ref="H41:M41" si="11">H42</f>
        <v>143970.69</v>
      </c>
      <c r="I41" s="51">
        <f t="shared" si="11"/>
        <v>121189.08</v>
      </c>
      <c r="J41" s="51">
        <f t="shared" si="11"/>
        <v>130072.77</v>
      </c>
      <c r="K41" s="51">
        <f t="shared" si="11"/>
        <v>139853.54999999999</v>
      </c>
      <c r="L41" s="51">
        <f t="shared" si="11"/>
        <v>139853.54999999999</v>
      </c>
      <c r="M41" s="51">
        <f t="shared" si="11"/>
        <v>139853.54999999999</v>
      </c>
    </row>
    <row r="42" spans="1:364" ht="22.9" customHeight="1" x14ac:dyDescent="0.2">
      <c r="B42" s="16"/>
      <c r="C42" s="17"/>
      <c r="D42" s="17"/>
      <c r="E42" s="17"/>
      <c r="F42" s="32"/>
      <c r="G42" s="1" t="s">
        <v>11</v>
      </c>
      <c r="H42" s="6">
        <f t="shared" ref="H42:M42" si="12">H43+H45</f>
        <v>143970.69</v>
      </c>
      <c r="I42" s="6">
        <f t="shared" si="12"/>
        <v>121189.08</v>
      </c>
      <c r="J42" s="6">
        <f t="shared" si="12"/>
        <v>130072.77</v>
      </c>
      <c r="K42" s="6">
        <f t="shared" si="12"/>
        <v>139853.54999999999</v>
      </c>
      <c r="L42" s="6">
        <f t="shared" si="12"/>
        <v>139853.54999999999</v>
      </c>
      <c r="M42" s="6">
        <f t="shared" si="12"/>
        <v>139853.54999999999</v>
      </c>
    </row>
    <row r="43" spans="1:364" ht="21.6" customHeight="1" x14ac:dyDescent="0.2">
      <c r="B43" s="16"/>
      <c r="C43" s="17"/>
      <c r="D43" s="17"/>
      <c r="E43" s="17"/>
      <c r="F43" s="32"/>
      <c r="G43" s="13" t="s">
        <v>27</v>
      </c>
      <c r="H43" s="6">
        <v>17298.27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</row>
    <row r="44" spans="1:364" ht="31.9" customHeight="1" x14ac:dyDescent="0.2">
      <c r="B44" s="16"/>
      <c r="C44" s="17"/>
      <c r="D44" s="17"/>
      <c r="E44" s="17"/>
      <c r="F44" s="32"/>
      <c r="G44" s="13" t="s">
        <v>18</v>
      </c>
      <c r="H44" s="6">
        <v>17298.27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</row>
    <row r="45" spans="1:364" ht="31.9" customHeight="1" x14ac:dyDescent="0.2">
      <c r="B45" s="16"/>
      <c r="C45" s="17"/>
      <c r="D45" s="17"/>
      <c r="E45" s="17"/>
      <c r="F45" s="32"/>
      <c r="G45" s="13" t="s">
        <v>17</v>
      </c>
      <c r="H45" s="5">
        <v>126672.42</v>
      </c>
      <c r="I45" s="5">
        <v>121189.08</v>
      </c>
      <c r="J45" s="5">
        <v>130072.77</v>
      </c>
      <c r="K45" s="5">
        <v>139853.54999999999</v>
      </c>
      <c r="L45" s="5">
        <v>139853.54999999999</v>
      </c>
      <c r="M45" s="5">
        <v>139853.54999999999</v>
      </c>
    </row>
    <row r="46" spans="1:364" ht="31.9" customHeight="1" x14ac:dyDescent="0.2">
      <c r="B46" s="16"/>
      <c r="C46" s="17"/>
      <c r="D46" s="17"/>
      <c r="E46" s="17"/>
      <c r="F46" s="32"/>
      <c r="G46" s="13" t="s">
        <v>18</v>
      </c>
      <c r="H46" s="5">
        <v>126672.42</v>
      </c>
      <c r="I46" s="5">
        <v>121189.08</v>
      </c>
      <c r="J46" s="5">
        <v>130072.77</v>
      </c>
      <c r="K46" s="5">
        <v>139853.54999999999</v>
      </c>
      <c r="L46" s="5">
        <v>139853.54999999999</v>
      </c>
      <c r="M46" s="5">
        <v>139853.54999999999</v>
      </c>
    </row>
    <row r="47" spans="1:364" ht="22.9" customHeight="1" x14ac:dyDescent="0.2">
      <c r="B47" s="16"/>
      <c r="C47" s="17"/>
      <c r="D47" s="17"/>
      <c r="E47" s="17"/>
      <c r="F47" s="32"/>
      <c r="G47" s="1" t="s">
        <v>12</v>
      </c>
      <c r="H47" s="6"/>
      <c r="I47" s="5"/>
      <c r="J47" s="5"/>
      <c r="K47" s="5"/>
      <c r="L47" s="5"/>
      <c r="M47" s="5"/>
    </row>
    <row r="48" spans="1:364" ht="33.6" customHeight="1" x14ac:dyDescent="0.2">
      <c r="B48" s="16"/>
      <c r="C48" s="17"/>
      <c r="D48" s="17"/>
      <c r="E48" s="17"/>
      <c r="F48" s="32"/>
      <c r="G48" s="13" t="s">
        <v>18</v>
      </c>
      <c r="H48" s="6"/>
      <c r="I48" s="5"/>
      <c r="J48" s="5"/>
      <c r="K48" s="5"/>
      <c r="L48" s="5"/>
      <c r="M48" s="5"/>
    </row>
    <row r="49" spans="1:168" ht="78.95" customHeight="1" x14ac:dyDescent="0.2">
      <c r="B49" s="95" t="s">
        <v>25</v>
      </c>
      <c r="C49" s="96"/>
      <c r="D49" s="96"/>
      <c r="E49" s="97"/>
      <c r="F49" s="52" t="s">
        <v>26</v>
      </c>
      <c r="G49" s="53"/>
      <c r="H49" s="51">
        <f t="shared" ref="H49:M49" si="13">H50</f>
        <v>46256</v>
      </c>
      <c r="I49" s="51">
        <f t="shared" si="13"/>
        <v>41730.229999999996</v>
      </c>
      <c r="J49" s="51">
        <f t="shared" si="13"/>
        <v>48052.7</v>
      </c>
      <c r="K49" s="51">
        <f t="shared" si="13"/>
        <v>51169.100000000006</v>
      </c>
      <c r="L49" s="51">
        <f t="shared" si="13"/>
        <v>51169.100000000006</v>
      </c>
      <c r="M49" s="51">
        <f t="shared" si="13"/>
        <v>51169.100000000006</v>
      </c>
    </row>
    <row r="50" spans="1:168" ht="24.95" customHeight="1" x14ac:dyDescent="0.2">
      <c r="B50" s="92"/>
      <c r="C50" s="93"/>
      <c r="D50" s="93"/>
      <c r="E50" s="94"/>
      <c r="F50" s="7"/>
      <c r="G50" s="1" t="s">
        <v>11</v>
      </c>
      <c r="H50" s="6">
        <f t="shared" ref="H50:M50" si="14">H51+H53</f>
        <v>46256</v>
      </c>
      <c r="I50" s="6">
        <f t="shared" si="14"/>
        <v>41730.229999999996</v>
      </c>
      <c r="J50" s="6">
        <f t="shared" si="14"/>
        <v>48052.7</v>
      </c>
      <c r="K50" s="6">
        <f t="shared" si="14"/>
        <v>51169.100000000006</v>
      </c>
      <c r="L50" s="6">
        <f t="shared" si="14"/>
        <v>51169.100000000006</v>
      </c>
      <c r="M50" s="6">
        <f t="shared" si="14"/>
        <v>51169.100000000006</v>
      </c>
    </row>
    <row r="51" spans="1:168" ht="24.95" customHeight="1" x14ac:dyDescent="0.2">
      <c r="B51" s="92"/>
      <c r="C51" s="93"/>
      <c r="D51" s="93"/>
      <c r="E51" s="94"/>
      <c r="F51" s="7"/>
      <c r="G51" s="13" t="s">
        <v>27</v>
      </c>
      <c r="H51" s="6">
        <v>21000</v>
      </c>
      <c r="I51" s="6">
        <v>20071.25</v>
      </c>
      <c r="J51" s="6">
        <v>24001.5</v>
      </c>
      <c r="K51" s="6">
        <v>25769.56</v>
      </c>
      <c r="L51" s="6">
        <v>25769.56</v>
      </c>
      <c r="M51" s="6">
        <v>25769.56</v>
      </c>
    </row>
    <row r="52" spans="1:168" ht="51.95" customHeight="1" x14ac:dyDescent="0.2">
      <c r="B52" s="67"/>
      <c r="C52" s="68"/>
      <c r="D52" s="68"/>
      <c r="E52" s="69"/>
      <c r="F52" s="4"/>
      <c r="G52" s="13" t="s">
        <v>18</v>
      </c>
      <c r="H52" s="6">
        <v>21000</v>
      </c>
      <c r="I52" s="6">
        <v>20071.25</v>
      </c>
      <c r="J52" s="6">
        <v>24001.5</v>
      </c>
      <c r="K52" s="6">
        <v>25769.56</v>
      </c>
      <c r="L52" s="6">
        <v>25769.56</v>
      </c>
      <c r="M52" s="6">
        <v>25769.56</v>
      </c>
    </row>
    <row r="53" spans="1:168" ht="38.1" customHeight="1" x14ac:dyDescent="0.2">
      <c r="B53" s="70"/>
      <c r="C53" s="71"/>
      <c r="D53" s="71"/>
      <c r="E53" s="72"/>
      <c r="F53" s="8"/>
      <c r="G53" s="13" t="s">
        <v>17</v>
      </c>
      <c r="H53" s="30">
        <v>25256</v>
      </c>
      <c r="I53" s="30">
        <v>21658.98</v>
      </c>
      <c r="J53" s="30">
        <v>24051.200000000001</v>
      </c>
      <c r="K53" s="30">
        <v>25399.54</v>
      </c>
      <c r="L53" s="30">
        <v>25399.54</v>
      </c>
      <c r="M53" s="30">
        <v>25399.54</v>
      </c>
    </row>
    <row r="54" spans="1:168" ht="54" customHeight="1" x14ac:dyDescent="0.2">
      <c r="B54" s="21"/>
      <c r="C54" s="22"/>
      <c r="D54" s="22"/>
      <c r="E54" s="23"/>
      <c r="F54" s="8"/>
      <c r="G54" s="13" t="s">
        <v>18</v>
      </c>
      <c r="H54" s="30">
        <v>25256</v>
      </c>
      <c r="I54" s="30">
        <v>21658.98</v>
      </c>
      <c r="J54" s="30">
        <v>24051.200000000001</v>
      </c>
      <c r="K54" s="30">
        <v>25399.54</v>
      </c>
      <c r="L54" s="30">
        <v>25399.54</v>
      </c>
      <c r="M54" s="30">
        <v>25399.54</v>
      </c>
    </row>
    <row r="55" spans="1:168" ht="38.1" customHeight="1" x14ac:dyDescent="0.2">
      <c r="B55" s="21"/>
      <c r="C55" s="22"/>
      <c r="D55" s="22"/>
      <c r="E55" s="23"/>
      <c r="F55" s="8"/>
      <c r="G55" s="1" t="s">
        <v>12</v>
      </c>
      <c r="H55" s="31"/>
      <c r="I55" s="6"/>
      <c r="J55" s="6"/>
      <c r="K55" s="6"/>
      <c r="L55" s="6"/>
      <c r="M55" s="6"/>
    </row>
    <row r="56" spans="1:168" ht="55.9" customHeight="1" x14ac:dyDescent="0.2">
      <c r="B56" s="21"/>
      <c r="C56" s="22"/>
      <c r="D56" s="22"/>
      <c r="E56" s="23"/>
      <c r="F56" s="8"/>
      <c r="G56" s="13" t="s">
        <v>18</v>
      </c>
      <c r="H56" s="31"/>
      <c r="I56" s="6"/>
      <c r="J56" s="6"/>
      <c r="K56" s="6"/>
      <c r="L56" s="6"/>
      <c r="M56" s="6"/>
    </row>
    <row r="57" spans="1:168" ht="71.45" customHeight="1" x14ac:dyDescent="0.2">
      <c r="B57" s="95" t="s">
        <v>22</v>
      </c>
      <c r="C57" s="96"/>
      <c r="D57" s="96"/>
      <c r="E57" s="103"/>
      <c r="F57" s="56" t="s">
        <v>23</v>
      </c>
      <c r="G57" s="53"/>
      <c r="H57" s="59">
        <f t="shared" ref="H57:M57" si="15">H61</f>
        <v>0</v>
      </c>
      <c r="I57" s="59">
        <f t="shared" si="15"/>
        <v>5369</v>
      </c>
      <c r="J57" s="59">
        <f t="shared" si="15"/>
        <v>5369</v>
      </c>
      <c r="K57" s="59">
        <f t="shared" si="15"/>
        <v>5369</v>
      </c>
      <c r="L57" s="59">
        <f t="shared" si="15"/>
        <v>5369</v>
      </c>
      <c r="M57" s="59">
        <f t="shared" si="15"/>
        <v>5369</v>
      </c>
    </row>
    <row r="58" spans="1:168" ht="24" customHeight="1" x14ac:dyDescent="0.2">
      <c r="B58" s="92"/>
      <c r="C58" s="93"/>
      <c r="D58" s="93"/>
      <c r="E58" s="94"/>
      <c r="F58" s="7"/>
      <c r="G58" s="1" t="s">
        <v>11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</row>
    <row r="59" spans="1:168" ht="24.95" customHeight="1" x14ac:dyDescent="0.2">
      <c r="B59" s="92"/>
      <c r="C59" s="93"/>
      <c r="D59" s="93"/>
      <c r="E59" s="94"/>
      <c r="F59" s="7"/>
      <c r="G59" s="1" t="s">
        <v>10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</row>
    <row r="60" spans="1:168" ht="52.9" customHeight="1" x14ac:dyDescent="0.2">
      <c r="B60" s="92"/>
      <c r="C60" s="93"/>
      <c r="D60" s="93"/>
      <c r="E60" s="94"/>
      <c r="F60" s="7"/>
      <c r="G60" s="13" t="s">
        <v>18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</row>
    <row r="61" spans="1:168" ht="49.9" customHeight="1" x14ac:dyDescent="0.2">
      <c r="A61" s="28"/>
      <c r="B61" s="70"/>
      <c r="C61" s="71"/>
      <c r="D61" s="71"/>
      <c r="E61" s="72"/>
      <c r="F61" s="8"/>
      <c r="G61" s="39" t="s">
        <v>24</v>
      </c>
      <c r="H61" s="30">
        <v>0</v>
      </c>
      <c r="I61" s="30">
        <v>5369</v>
      </c>
      <c r="J61" s="30">
        <v>5369</v>
      </c>
      <c r="K61" s="30">
        <v>5369</v>
      </c>
      <c r="L61" s="30">
        <v>5369</v>
      </c>
      <c r="M61" s="30">
        <v>5369</v>
      </c>
      <c r="N61" s="104"/>
      <c r="O61" s="104"/>
    </row>
    <row r="62" spans="1:168" s="12" customFormat="1" ht="147.94999999999999" customHeight="1" x14ac:dyDescent="0.2">
      <c r="A62" s="28"/>
      <c r="B62" s="105" t="s">
        <v>19</v>
      </c>
      <c r="C62" s="106"/>
      <c r="D62" s="106"/>
      <c r="E62" s="107"/>
      <c r="F62" s="45" t="s">
        <v>21</v>
      </c>
      <c r="G62" s="46"/>
      <c r="H62" s="14">
        <f t="shared" ref="H62:M67" si="16">H68</f>
        <v>13367.95</v>
      </c>
      <c r="I62" s="14">
        <f t="shared" si="16"/>
        <v>14034.72</v>
      </c>
      <c r="J62" s="14">
        <f t="shared" si="16"/>
        <v>14035.13</v>
      </c>
      <c r="K62" s="14">
        <f t="shared" si="16"/>
        <v>14035.13</v>
      </c>
      <c r="L62" s="14">
        <f t="shared" si="16"/>
        <v>14035.13</v>
      </c>
      <c r="M62" s="14">
        <f t="shared" si="16"/>
        <v>14035.13</v>
      </c>
      <c r="N62" s="108"/>
      <c r="O62" s="10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8"/>
      <c r="DX62" s="28"/>
      <c r="DY62" s="28"/>
      <c r="DZ62" s="28"/>
      <c r="EA62" s="28"/>
      <c r="EB62" s="28"/>
      <c r="EC62" s="28"/>
      <c r="ED62" s="28"/>
      <c r="EE62" s="28"/>
      <c r="EF62" s="28"/>
      <c r="EG62" s="28"/>
      <c r="EH62" s="28"/>
      <c r="EI62" s="28"/>
      <c r="EJ62" s="28"/>
      <c r="EK62" s="28"/>
      <c r="EL62" s="28"/>
      <c r="EM62" s="28"/>
      <c r="EN62" s="28"/>
      <c r="EO62" s="28"/>
      <c r="EP62" s="28"/>
      <c r="EQ62" s="28"/>
      <c r="ER62" s="28"/>
      <c r="ES62" s="28"/>
      <c r="ET62" s="28"/>
      <c r="EU62" s="28"/>
      <c r="EV62" s="28"/>
      <c r="EW62" s="28"/>
      <c r="EX62" s="28"/>
      <c r="EY62" s="28"/>
      <c r="EZ62" s="28"/>
      <c r="FA62" s="28"/>
      <c r="FB62" s="28"/>
      <c r="FC62" s="28"/>
      <c r="FD62" s="28"/>
      <c r="FE62" s="28"/>
      <c r="FF62" s="28"/>
      <c r="FG62" s="28"/>
      <c r="FH62" s="28"/>
      <c r="FI62" s="28"/>
      <c r="FJ62" s="28"/>
      <c r="FK62" s="28"/>
      <c r="FL62" s="28"/>
    </row>
    <row r="63" spans="1:168" ht="24.95" customHeight="1" x14ac:dyDescent="0.2">
      <c r="B63" s="92"/>
      <c r="C63" s="93"/>
      <c r="D63" s="93"/>
      <c r="E63" s="94"/>
      <c r="F63" s="7"/>
      <c r="G63" s="1" t="s">
        <v>11</v>
      </c>
      <c r="H63" s="29">
        <f t="shared" si="16"/>
        <v>13367.95</v>
      </c>
      <c r="I63" s="29">
        <f t="shared" si="16"/>
        <v>14034.72</v>
      </c>
      <c r="J63" s="29">
        <f t="shared" si="16"/>
        <v>14035.13</v>
      </c>
      <c r="K63" s="29">
        <f t="shared" si="16"/>
        <v>14035.13</v>
      </c>
      <c r="L63" s="29">
        <f t="shared" si="16"/>
        <v>14035.13</v>
      </c>
      <c r="M63" s="29">
        <f t="shared" si="16"/>
        <v>14035.13</v>
      </c>
      <c r="N63" s="109"/>
      <c r="O63" s="109"/>
    </row>
    <row r="64" spans="1:168" ht="24" customHeight="1" x14ac:dyDescent="0.2">
      <c r="B64" s="92"/>
      <c r="C64" s="93"/>
      <c r="D64" s="93"/>
      <c r="E64" s="94"/>
      <c r="F64" s="7"/>
      <c r="G64" s="13" t="s">
        <v>17</v>
      </c>
      <c r="H64" s="29">
        <f t="shared" si="16"/>
        <v>13147.95</v>
      </c>
      <c r="I64" s="29">
        <f t="shared" si="16"/>
        <v>13674.15</v>
      </c>
      <c r="J64" s="29">
        <f t="shared" si="16"/>
        <v>13674.56</v>
      </c>
      <c r="K64" s="29">
        <f t="shared" si="16"/>
        <v>13674.56</v>
      </c>
      <c r="L64" s="29">
        <f t="shared" si="16"/>
        <v>13674.56</v>
      </c>
      <c r="M64" s="29">
        <f t="shared" si="16"/>
        <v>13674.56</v>
      </c>
      <c r="N64" s="109"/>
      <c r="O64" s="109"/>
    </row>
    <row r="65" spans="2:15" ht="48" customHeight="1" x14ac:dyDescent="0.2">
      <c r="B65" s="18"/>
      <c r="C65" s="19"/>
      <c r="D65" s="19"/>
      <c r="E65" s="20"/>
      <c r="F65" s="7"/>
      <c r="G65" s="13" t="s">
        <v>18</v>
      </c>
      <c r="H65" s="6">
        <f t="shared" si="16"/>
        <v>13147.95</v>
      </c>
      <c r="I65" s="6">
        <f t="shared" si="16"/>
        <v>13674.15</v>
      </c>
      <c r="J65" s="6">
        <f t="shared" si="16"/>
        <v>13674.56</v>
      </c>
      <c r="K65" s="6">
        <f t="shared" si="16"/>
        <v>13674.56</v>
      </c>
      <c r="L65" s="6">
        <f t="shared" si="16"/>
        <v>13674.56</v>
      </c>
      <c r="M65" s="6">
        <f t="shared" si="16"/>
        <v>13674.56</v>
      </c>
      <c r="N65" s="24"/>
      <c r="O65" s="24"/>
    </row>
    <row r="66" spans="2:15" ht="24" customHeight="1" x14ac:dyDescent="0.2">
      <c r="B66" s="18"/>
      <c r="C66" s="19"/>
      <c r="D66" s="19"/>
      <c r="E66" s="20"/>
      <c r="F66" s="7"/>
      <c r="G66" s="1" t="s">
        <v>12</v>
      </c>
      <c r="H66" s="29">
        <f t="shared" si="16"/>
        <v>220</v>
      </c>
      <c r="I66" s="29">
        <f t="shared" si="16"/>
        <v>360.57</v>
      </c>
      <c r="J66" s="29">
        <f t="shared" si="16"/>
        <v>360.57</v>
      </c>
      <c r="K66" s="29">
        <f t="shared" si="16"/>
        <v>360.57</v>
      </c>
      <c r="L66" s="29">
        <f t="shared" si="16"/>
        <v>360.57</v>
      </c>
      <c r="M66" s="29">
        <f t="shared" si="16"/>
        <v>360.57</v>
      </c>
      <c r="N66" s="24"/>
      <c r="O66" s="24"/>
    </row>
    <row r="67" spans="2:15" ht="46.9" customHeight="1" x14ac:dyDescent="0.2">
      <c r="B67" s="18"/>
      <c r="C67" s="19"/>
      <c r="D67" s="19"/>
      <c r="E67" s="20"/>
      <c r="F67" s="7"/>
      <c r="G67" s="13" t="s">
        <v>18</v>
      </c>
      <c r="H67" s="6">
        <f t="shared" si="16"/>
        <v>220</v>
      </c>
      <c r="I67" s="6">
        <f t="shared" si="16"/>
        <v>360.57</v>
      </c>
      <c r="J67" s="6">
        <f t="shared" si="16"/>
        <v>360.57</v>
      </c>
      <c r="K67" s="6">
        <f t="shared" si="16"/>
        <v>360.57</v>
      </c>
      <c r="L67" s="6">
        <f t="shared" si="16"/>
        <v>360.57</v>
      </c>
      <c r="M67" s="6">
        <f t="shared" si="16"/>
        <v>360.57</v>
      </c>
      <c r="N67" s="24"/>
      <c r="O67" s="24"/>
    </row>
    <row r="68" spans="2:15" ht="36" customHeight="1" x14ac:dyDescent="0.2">
      <c r="B68" s="110" t="s">
        <v>20</v>
      </c>
      <c r="C68" s="111"/>
      <c r="D68" s="47"/>
      <c r="E68" s="48"/>
      <c r="F68" s="49" t="s">
        <v>16</v>
      </c>
      <c r="G68" s="50"/>
      <c r="H68" s="51">
        <f t="shared" ref="H68:M68" si="17">H69</f>
        <v>13367.95</v>
      </c>
      <c r="I68" s="51">
        <f t="shared" si="17"/>
        <v>14034.72</v>
      </c>
      <c r="J68" s="51">
        <f t="shared" si="17"/>
        <v>14035.13</v>
      </c>
      <c r="K68" s="51">
        <f t="shared" si="17"/>
        <v>14035.13</v>
      </c>
      <c r="L68" s="51">
        <f t="shared" si="17"/>
        <v>14035.13</v>
      </c>
      <c r="M68" s="51">
        <f t="shared" si="17"/>
        <v>14035.13</v>
      </c>
      <c r="N68" s="24"/>
      <c r="O68" s="24"/>
    </row>
    <row r="69" spans="2:15" ht="21.6" customHeight="1" x14ac:dyDescent="0.2">
      <c r="B69" s="18"/>
      <c r="C69" s="19"/>
      <c r="D69" s="19"/>
      <c r="E69" s="20"/>
      <c r="F69" s="7"/>
      <c r="G69" s="1" t="s">
        <v>11</v>
      </c>
      <c r="H69" s="6">
        <f t="shared" ref="H69:M69" si="18">H70+H72</f>
        <v>13367.95</v>
      </c>
      <c r="I69" s="6">
        <f t="shared" si="18"/>
        <v>14034.72</v>
      </c>
      <c r="J69" s="6">
        <f t="shared" si="18"/>
        <v>14035.13</v>
      </c>
      <c r="K69" s="6">
        <f t="shared" si="18"/>
        <v>14035.13</v>
      </c>
      <c r="L69" s="6">
        <f t="shared" si="18"/>
        <v>14035.13</v>
      </c>
      <c r="M69" s="6">
        <f t="shared" si="18"/>
        <v>14035.13</v>
      </c>
      <c r="N69" s="24"/>
      <c r="O69" s="24"/>
    </row>
    <row r="70" spans="2:15" ht="20.45" customHeight="1" x14ac:dyDescent="0.2">
      <c r="B70" s="18"/>
      <c r="C70" s="19"/>
      <c r="D70" s="19"/>
      <c r="E70" s="20"/>
      <c r="F70" s="7"/>
      <c r="G70" s="13" t="s">
        <v>17</v>
      </c>
      <c r="H70" s="6">
        <v>13147.95</v>
      </c>
      <c r="I70" s="29">
        <v>13674.15</v>
      </c>
      <c r="J70" s="29">
        <v>13674.56</v>
      </c>
      <c r="K70" s="29">
        <v>13674.56</v>
      </c>
      <c r="L70" s="6">
        <v>13674.56</v>
      </c>
      <c r="M70" s="6">
        <v>13674.56</v>
      </c>
      <c r="N70" s="24"/>
      <c r="O70" s="24"/>
    </row>
    <row r="71" spans="2:15" ht="51" customHeight="1" x14ac:dyDescent="0.2">
      <c r="B71" s="18"/>
      <c r="C71" s="19"/>
      <c r="D71" s="19"/>
      <c r="E71" s="20"/>
      <c r="F71" s="7"/>
      <c r="G71" s="13" t="s">
        <v>18</v>
      </c>
      <c r="H71" s="6">
        <v>13147.95</v>
      </c>
      <c r="I71" s="29">
        <v>13674.15</v>
      </c>
      <c r="J71" s="29">
        <v>13674.56</v>
      </c>
      <c r="K71" s="29">
        <v>13674.56</v>
      </c>
      <c r="L71" s="6">
        <v>13674.56</v>
      </c>
      <c r="M71" s="6">
        <v>13674.56</v>
      </c>
      <c r="N71" s="24"/>
      <c r="O71" s="24"/>
    </row>
    <row r="72" spans="2:15" ht="27" customHeight="1" x14ac:dyDescent="0.2">
      <c r="B72" s="18"/>
      <c r="C72" s="19"/>
      <c r="D72" s="19"/>
      <c r="E72" s="20"/>
      <c r="F72" s="7"/>
      <c r="G72" s="1" t="s">
        <v>12</v>
      </c>
      <c r="H72" s="6">
        <v>220</v>
      </c>
      <c r="I72" s="29">
        <v>360.57</v>
      </c>
      <c r="J72" s="29">
        <v>360.57</v>
      </c>
      <c r="K72" s="29">
        <v>360.57</v>
      </c>
      <c r="L72" s="6">
        <v>360.57</v>
      </c>
      <c r="M72" s="6">
        <v>360.57</v>
      </c>
      <c r="N72" s="24"/>
      <c r="O72" s="24"/>
    </row>
    <row r="73" spans="2:15" ht="52.9" customHeight="1" x14ac:dyDescent="0.2">
      <c r="B73" s="18"/>
      <c r="C73" s="19"/>
      <c r="D73" s="19"/>
      <c r="E73" s="20"/>
      <c r="F73" s="7"/>
      <c r="G73" s="13" t="s">
        <v>18</v>
      </c>
      <c r="H73" s="6">
        <v>220</v>
      </c>
      <c r="I73" s="29">
        <v>360.57</v>
      </c>
      <c r="J73" s="29">
        <v>360.57</v>
      </c>
      <c r="K73" s="29">
        <v>360.57</v>
      </c>
      <c r="L73" s="6">
        <v>360.57</v>
      </c>
      <c r="M73" s="6">
        <v>360.57</v>
      </c>
      <c r="N73" s="24"/>
      <c r="O73" s="24"/>
    </row>
    <row r="74" spans="2:15" ht="19.5" customHeight="1" x14ac:dyDescent="0.2"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 t="s">
        <v>45</v>
      </c>
      <c r="O74" s="63"/>
    </row>
    <row r="75" spans="2:15" ht="84" customHeight="1" x14ac:dyDescent="0.2">
      <c r="B75" s="64"/>
      <c r="C75" s="65"/>
      <c r="D75" s="65"/>
      <c r="E75" s="65"/>
      <c r="F75" s="66" t="s">
        <v>47</v>
      </c>
      <c r="G75" s="65"/>
      <c r="H75" s="65"/>
      <c r="I75" s="65"/>
      <c r="J75" s="65"/>
      <c r="K75" s="65" t="s">
        <v>46</v>
      </c>
      <c r="L75" s="65"/>
      <c r="M75" s="65"/>
      <c r="N75" s="65"/>
      <c r="O75" s="65"/>
    </row>
    <row r="76" spans="2:15" x14ac:dyDescent="0.2">
      <c r="F76" s="61"/>
    </row>
  </sheetData>
  <mergeCells count="43">
    <mergeCell ref="B68:C68"/>
    <mergeCell ref="B62:E62"/>
    <mergeCell ref="N62:O62"/>
    <mergeCell ref="B63:E63"/>
    <mergeCell ref="N63:O63"/>
    <mergeCell ref="B64:E64"/>
    <mergeCell ref="N64:O64"/>
    <mergeCell ref="B58:E58"/>
    <mergeCell ref="B59:E59"/>
    <mergeCell ref="B60:E60"/>
    <mergeCell ref="B61:E61"/>
    <mergeCell ref="N61:O61"/>
    <mergeCell ref="B50:E50"/>
    <mergeCell ref="B51:E51"/>
    <mergeCell ref="B52:E52"/>
    <mergeCell ref="B53:E53"/>
    <mergeCell ref="B57:E57"/>
    <mergeCell ref="B40:E40"/>
    <mergeCell ref="B49:E49"/>
    <mergeCell ref="B23:E23"/>
    <mergeCell ref="B34:E34"/>
    <mergeCell ref="B35:E35"/>
    <mergeCell ref="B36:E36"/>
    <mergeCell ref="B41:C41"/>
    <mergeCell ref="B33:C33"/>
    <mergeCell ref="B37:E37"/>
    <mergeCell ref="B38:E38"/>
    <mergeCell ref="B39:E39"/>
    <mergeCell ref="B22:E22"/>
    <mergeCell ref="B20:E20"/>
    <mergeCell ref="B9:N9"/>
    <mergeCell ref="B10:N10"/>
    <mergeCell ref="B11:E12"/>
    <mergeCell ref="F11:F12"/>
    <mergeCell ref="G11:G12"/>
    <mergeCell ref="H11:M11"/>
    <mergeCell ref="B13:E13"/>
    <mergeCell ref="B14:E14"/>
    <mergeCell ref="B15:E15"/>
    <mergeCell ref="B16:E16"/>
    <mergeCell ref="B17:E17"/>
    <mergeCell ref="B18:E18"/>
    <mergeCell ref="B19:E19"/>
  </mergeCells>
  <pageMargins left="0.86614173228346458" right="0.19685039370078741" top="0.27559055118110237" bottom="0.27559055118110237" header="0.19685039370078741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Ведущий специалист ОТиСПГ-3</cp:lastModifiedBy>
  <cp:lastPrinted>2022-01-27T12:17:33Z</cp:lastPrinted>
  <dcterms:created xsi:type="dcterms:W3CDTF">2021-09-14T19:21:46Z</dcterms:created>
  <dcterms:modified xsi:type="dcterms:W3CDTF">2022-03-15T11:44:16Z</dcterms:modified>
</cp:coreProperties>
</file>