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pantev\Export\Бюджет района на 2022г. решения совета\Проект реш. о внес. изм. ДЕКАБРЬ 2022г №\"/>
    </mc:Choice>
  </mc:AlternateContent>
  <xr:revisionPtr revIDLastSave="0" documentId="13_ncr:1_{21E1189D-9A15-422F-A832-151407FFD4E6}" xr6:coauthVersionLast="45" xr6:coauthVersionMax="45" xr10:uidLastSave="{00000000-0000-0000-0000-000000000000}"/>
  <bookViews>
    <workbookView xWindow="-120" yWindow="-120" windowWidth="29040" windowHeight="15840" xr2:uid="{F1DF3389-348C-4F2A-9AAE-2F023BC9AAF3}"/>
  </bookViews>
  <sheets>
    <sheet name="Бюджет_45" sheetId="1" r:id="rId1"/>
  </sheets>
  <definedNames>
    <definedName name="_xlnm.Print_Titles" localSheetId="0">Бюджет_45!$7:$8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44" i="1" l="1"/>
  <c r="T40" i="1"/>
  <c r="T37" i="1"/>
  <c r="T31" i="1"/>
  <c r="T29" i="1"/>
  <c r="T27" i="1"/>
  <c r="T22" i="1"/>
  <c r="T19" i="1"/>
  <c r="T17" i="1"/>
  <c r="T9" i="1"/>
  <c r="T47" i="1" l="1"/>
</calcChain>
</file>

<file path=xl/sharedStrings.xml><?xml version="1.0" encoding="utf-8"?>
<sst xmlns="http://schemas.openxmlformats.org/spreadsheetml/2006/main" count="91" uniqueCount="53">
  <si>
    <t>Всего: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</si>
  <si>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</si>
  <si>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</si>
  <si>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</si>
  <si>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</si>
  <si>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</si>
  <si>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</si>
  <si>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</si>
  <si>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</si>
  <si>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</si>
  <si>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</si>
  <si>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</si>
  <si>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</si>
  <si>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</si>
  <si>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</si>
  <si>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</si>
  <si>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</si>
  <si>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</si>
  <si>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</si>
  <si>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</si>
  <si>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</si>
  <si>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</si>
  <si>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</si>
  <si>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</si>
  <si>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</si>
  <si>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НАЦИОНАЛЬНАЯ ЭКОНОМИКА</t>
  </si>
  <si>
    <t>Миграционная политика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</si>
  <si>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</si>
  <si>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</si>
  <si>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</si>
  <si>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</si>
  <si>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</si>
  <si>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</si>
  <si>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</si>
  <si>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</si>
  <si>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</si>
  <si>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</si>
  <si>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</si>
  <si>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</si>
  <si>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</si>
  <si>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РЗ</t>
  </si>
  <si>
    <t>Наименование</t>
  </si>
  <si>
    <t>КЦС</t>
  </si>
  <si>
    <t>ВР</t>
  </si>
  <si>
    <t>ЦСР</t>
  </si>
  <si>
    <t>Мин.</t>
  </si>
  <si>
    <t>КодБюджета</t>
  </si>
  <si>
    <t>Сумма на год</t>
  </si>
  <si>
    <t>(тыс. рублей)</t>
  </si>
  <si>
    <t xml:space="preserve">Начальник финансового
управления администрации
Апанасенковского муниципального 
округа Ставропольского края                                                                     </t>
  </si>
  <si>
    <t xml:space="preserve">Е.И.Медяник      </t>
  </si>
  <si>
    <t>Распределение
бюджетных ассигнований по разделам (Рз), подразделам (ПР) 
классификации расходов бюджетов на 2022 год</t>
  </si>
  <si>
    <t>Приложение 9
к решению Совета Апанасенковского                                                                         муниципального округа Ставропольского                                          края первого созыва "О бюджете Апанасенковского муниципального округа Ставропольского края на 2022 год и плановый период 2023 и 2024 годов"
от 21 декабря 2021 г. № 222
(в редакции решения Совета
Апанасенковского муниципального
округа Ставропольского края
первого созыва от декабря   2022г. №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</si>
</sst>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;[Red]\-#,##0.00;&quot; &quot;"/>
    <numFmt numFmtId="165" formatCode="#,##0.00;[Red]\-#,##0.00;0.00"/>
    <numFmt numFmtId="167" formatCode="000;[Red]\-000;&quot;&quot;"/>
    <numFmt numFmtId="169" formatCode="00;[Red]\-00;&quot;&quot;"/>
    <numFmt numFmtId="170" formatCode="000"/>
  </numFmts>
  <fonts count="8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2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31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2" fillId="0" borderId="2" xfId="0" applyFont="1" applyBorder="1" applyProtection="1">
      <protection hidden="1"/>
    </xf>
    <xf numFmtId="0" fontId="2" fillId="0" borderId="0" xfId="0" applyFont="1" applyProtection="1">
      <protection hidden="1"/>
    </xf>
    <xf numFmtId="165" fontId="2" fillId="0" borderId="3" xfId="0" applyNumberFormat="1" applyFont="1" applyBorder="1" applyProtection="1">
      <protection hidden="1"/>
    </xf>
    <xf numFmtId="0" fontId="2" fillId="0" borderId="6" xfId="0" applyFont="1" applyBorder="1" applyProtection="1">
      <protection hidden="1"/>
    </xf>
    <xf numFmtId="0" fontId="2" fillId="0" borderId="4" xfId="0" applyFont="1" applyBorder="1" applyProtection="1">
      <protection hidden="1"/>
    </xf>
    <xf numFmtId="164" fontId="2" fillId="0" borderId="7" xfId="0" applyNumberFormat="1" applyFont="1" applyBorder="1" applyAlignment="1" applyProtection="1">
      <alignment horizontal="right" vertical="center"/>
      <protection hidden="1"/>
    </xf>
    <xf numFmtId="0" fontId="2" fillId="0" borderId="8" xfId="0" applyFont="1" applyBorder="1" applyProtection="1">
      <protection hidden="1"/>
    </xf>
    <xf numFmtId="0" fontId="2" fillId="0" borderId="9" xfId="0" applyFont="1" applyBorder="1" applyProtection="1">
      <protection hidden="1"/>
    </xf>
    <xf numFmtId="0" fontId="1" fillId="0" borderId="10" xfId="0" applyFont="1" applyBorder="1" applyProtection="1">
      <protection hidden="1"/>
    </xf>
    <xf numFmtId="0" fontId="1" fillId="0" borderId="12" xfId="0" applyFont="1" applyBorder="1" applyProtection="1">
      <protection hidden="1"/>
    </xf>
    <xf numFmtId="165" fontId="1" fillId="0" borderId="13" xfId="0" applyNumberFormat="1" applyFont="1" applyBorder="1" applyProtection="1">
      <protection hidden="1"/>
    </xf>
    <xf numFmtId="169" fontId="1" fillId="0" borderId="14" xfId="0" applyNumberFormat="1" applyFont="1" applyBorder="1" applyProtection="1">
      <protection hidden="1"/>
    </xf>
    <xf numFmtId="169" fontId="1" fillId="0" borderId="13" xfId="0" applyNumberFormat="1" applyFont="1" applyBorder="1" applyProtection="1">
      <protection hidden="1"/>
    </xf>
    <xf numFmtId="167" fontId="1" fillId="0" borderId="9" xfId="0" applyNumberFormat="1" applyFont="1" applyBorder="1" applyAlignment="1" applyProtection="1">
      <alignment wrapText="1"/>
      <protection hidden="1"/>
    </xf>
    <xf numFmtId="170" fontId="1" fillId="0" borderId="8" xfId="0" applyNumberFormat="1" applyFont="1" applyBorder="1" applyAlignment="1" applyProtection="1">
      <alignment wrapText="1"/>
      <protection hidden="1"/>
    </xf>
    <xf numFmtId="165" fontId="1" fillId="0" borderId="16" xfId="0" applyNumberFormat="1" applyFont="1" applyBorder="1" applyProtection="1">
      <protection hidden="1"/>
    </xf>
    <xf numFmtId="169" fontId="1" fillId="0" borderId="17" xfId="0" applyNumberFormat="1" applyFont="1" applyBorder="1" applyProtection="1">
      <protection hidden="1"/>
    </xf>
    <xf numFmtId="169" fontId="1" fillId="0" borderId="16" xfId="0" applyNumberFormat="1" applyFont="1" applyBorder="1" applyProtection="1">
      <protection hidden="1"/>
    </xf>
    <xf numFmtId="167" fontId="1" fillId="0" borderId="19" xfId="0" applyNumberFormat="1" applyFont="1" applyBorder="1" applyAlignment="1" applyProtection="1">
      <alignment wrapText="1"/>
      <protection hidden="1"/>
    </xf>
    <xf numFmtId="170" fontId="1" fillId="0" borderId="18" xfId="0" applyNumberFormat="1" applyFont="1" applyBorder="1" applyAlignment="1" applyProtection="1">
      <alignment wrapText="1"/>
      <protection hidden="1"/>
    </xf>
    <xf numFmtId="170" fontId="1" fillId="0" borderId="23" xfId="0" applyNumberFormat="1" applyFont="1" applyBorder="1" applyAlignment="1" applyProtection="1">
      <alignment wrapText="1"/>
      <protection hidden="1"/>
    </xf>
    <xf numFmtId="0" fontId="1" fillId="0" borderId="26" xfId="0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1" fillId="0" borderId="5" xfId="0" applyFont="1" applyBorder="1" applyAlignment="1" applyProtection="1">
      <alignment horizontal="center" vertical="center"/>
      <protection hidden="1"/>
    </xf>
    <xf numFmtId="0" fontId="1" fillId="0" borderId="27" xfId="0" applyFont="1" applyBorder="1" applyAlignment="1" applyProtection="1">
      <alignment horizontal="center" vertical="center"/>
      <protection hidden="1"/>
    </xf>
    <xf numFmtId="0" fontId="1" fillId="0" borderId="28" xfId="0" applyFont="1" applyBorder="1" applyAlignment="1" applyProtection="1">
      <alignment horizontal="center" vertical="center"/>
      <protection hidden="1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3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26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 wrapText="1"/>
      <protection hidden="1"/>
    </xf>
    <xf numFmtId="1" fontId="2" fillId="0" borderId="31" xfId="0" applyNumberFormat="1" applyFont="1" applyBorder="1" applyAlignment="1" applyProtection="1">
      <alignment horizontal="center" vertical="center" wrapText="1"/>
      <protection hidden="1"/>
    </xf>
    <xf numFmtId="0" fontId="2" fillId="0" borderId="32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2" fillId="0" borderId="33" xfId="0" applyFont="1" applyBorder="1" applyAlignment="1" applyProtection="1">
      <alignment horizontal="centerContinuous"/>
      <protection hidden="1"/>
    </xf>
    <xf numFmtId="0" fontId="2" fillId="0" borderId="11" xfId="0" applyFont="1" applyBorder="1" applyAlignment="1" applyProtection="1">
      <alignment horizontal="centerContinuous"/>
      <protection hidden="1"/>
    </xf>
    <xf numFmtId="0" fontId="2" fillId="0" borderId="34" xfId="0" applyFont="1" applyBorder="1" applyAlignment="1" applyProtection="1">
      <alignment horizontal="centerContinuous"/>
      <protection hidden="1"/>
    </xf>
    <xf numFmtId="0" fontId="3" fillId="0" borderId="0" xfId="0" applyFont="1" applyAlignment="1" applyProtection="1">
      <alignment horizontal="centerContinuous"/>
      <protection hidden="1"/>
    </xf>
    <xf numFmtId="0" fontId="3" fillId="0" borderId="35" xfId="0" applyFont="1" applyBorder="1" applyAlignment="1" applyProtection="1">
      <alignment horizontal="centerContinuous"/>
      <protection hidden="1"/>
    </xf>
    <xf numFmtId="0" fontId="3" fillId="0" borderId="0" xfId="0" applyFont="1" applyAlignment="1" applyProtection="1">
      <alignment horizontal="centerContinuous" wrapText="1"/>
      <protection hidden="1"/>
    </xf>
    <xf numFmtId="0" fontId="1" fillId="0" borderId="0" xfId="0" applyFont="1" applyAlignment="1" applyProtection="1">
      <alignment horizontal="right" vertical="center" wrapText="1"/>
      <protection hidden="1"/>
    </xf>
    <xf numFmtId="170" fontId="1" fillId="2" borderId="25" xfId="0" applyNumberFormat="1" applyFont="1" applyFill="1" applyBorder="1" applyAlignment="1" applyProtection="1">
      <alignment wrapText="1"/>
      <protection hidden="1"/>
    </xf>
    <xf numFmtId="167" fontId="1" fillId="0" borderId="25" xfId="0" applyNumberFormat="1" applyFont="1" applyBorder="1" applyProtection="1">
      <protection hidden="1"/>
    </xf>
    <xf numFmtId="167" fontId="1" fillId="0" borderId="24" xfId="0" applyNumberFormat="1" applyFont="1" applyBorder="1" applyProtection="1">
      <protection hidden="1"/>
    </xf>
    <xf numFmtId="170" fontId="1" fillId="2" borderId="20" xfId="0" applyNumberFormat="1" applyFont="1" applyFill="1" applyBorder="1" applyAlignment="1" applyProtection="1">
      <alignment wrapText="1"/>
      <protection hidden="1"/>
    </xf>
    <xf numFmtId="167" fontId="1" fillId="0" borderId="20" xfId="0" applyNumberFormat="1" applyFont="1" applyBorder="1" applyProtection="1">
      <protection hidden="1"/>
    </xf>
    <xf numFmtId="167" fontId="1" fillId="0" borderId="19" xfId="0" applyNumberFormat="1" applyFont="1" applyBorder="1" applyProtection="1">
      <protection hidden="1"/>
    </xf>
    <xf numFmtId="170" fontId="1" fillId="2" borderId="15" xfId="0" applyNumberFormat="1" applyFont="1" applyFill="1" applyBorder="1" applyAlignment="1" applyProtection="1">
      <alignment wrapText="1"/>
      <protection hidden="1"/>
    </xf>
    <xf numFmtId="167" fontId="1" fillId="0" borderId="15" xfId="0" applyNumberFormat="1" applyFont="1" applyBorder="1" applyProtection="1">
      <protection hidden="1"/>
    </xf>
    <xf numFmtId="167" fontId="1" fillId="0" borderId="9" xfId="0" applyNumberFormat="1" applyFont="1" applyBorder="1" applyProtection="1">
      <protection hidden="1"/>
    </xf>
    <xf numFmtId="0" fontId="1" fillId="0" borderId="3" xfId="0" applyFont="1" applyBorder="1" applyAlignment="1" applyProtection="1">
      <alignment horizontal="center" vertical="center"/>
      <protection hidden="1"/>
    </xf>
    <xf numFmtId="167" fontId="4" fillId="0" borderId="24" xfId="0" applyNumberFormat="1" applyFont="1" applyBorder="1" applyAlignment="1" applyProtection="1">
      <alignment wrapText="1"/>
      <protection hidden="1"/>
    </xf>
    <xf numFmtId="169" fontId="4" fillId="0" borderId="21" xfId="0" applyNumberFormat="1" applyFont="1" applyBorder="1" applyProtection="1">
      <protection hidden="1"/>
    </xf>
    <xf numFmtId="169" fontId="4" fillId="0" borderId="22" xfId="0" applyNumberFormat="1" applyFont="1" applyBorder="1" applyProtection="1">
      <protection hidden="1"/>
    </xf>
    <xf numFmtId="165" fontId="4" fillId="0" borderId="21" xfId="0" applyNumberFormat="1" applyFont="1" applyBorder="1" applyProtection="1">
      <protection hidden="1"/>
    </xf>
    <xf numFmtId="167" fontId="4" fillId="0" borderId="19" xfId="0" applyNumberFormat="1" applyFont="1" applyBorder="1" applyAlignment="1" applyProtection="1">
      <alignment wrapText="1"/>
      <protection hidden="1"/>
    </xf>
    <xf numFmtId="169" fontId="4" fillId="0" borderId="16" xfId="0" applyNumberFormat="1" applyFont="1" applyBorder="1" applyProtection="1">
      <protection hidden="1"/>
    </xf>
    <xf numFmtId="169" fontId="4" fillId="0" borderId="17" xfId="0" applyNumberFormat="1" applyFont="1" applyBorder="1" applyProtection="1">
      <protection hidden="1"/>
    </xf>
    <xf numFmtId="165" fontId="4" fillId="0" borderId="16" xfId="0" applyNumberFormat="1" applyFont="1" applyBorder="1" applyProtection="1"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6" fillId="0" borderId="0" xfId="0" applyFont="1" applyAlignment="1" applyProtection="1">
      <alignment wrapText="1"/>
      <protection hidden="1"/>
    </xf>
    <xf numFmtId="0" fontId="6" fillId="0" borderId="0" xfId="0" applyFont="1" applyProtection="1">
      <protection hidden="1"/>
    </xf>
    <xf numFmtId="0" fontId="6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7" fillId="0" borderId="0" xfId="0" applyFont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left" wrapText="1"/>
      <protection hidden="1"/>
    </xf>
    <xf numFmtId="0" fontId="5" fillId="0" borderId="0" xfId="0" applyFont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999A7-8314-46ED-B167-9CFE2D788CC9}">
  <sheetPr>
    <pageSetUpPr fitToPage="1"/>
  </sheetPr>
  <dimension ref="A1:AP53"/>
  <sheetViews>
    <sheetView showGridLines="0" tabSelected="1" topLeftCell="A2" workbookViewId="0">
      <selection activeCell="T6" sqref="T6"/>
    </sheetView>
  </sheetViews>
  <sheetFormatPr defaultColWidth="9.140625" defaultRowHeight="12.75" x14ac:dyDescent="0.2"/>
  <cols>
    <col min="1" max="1" width="0.42578125" customWidth="1"/>
    <col min="2" max="16" width="0" hidden="1" customWidth="1"/>
    <col min="17" max="17" width="61.5703125" customWidth="1"/>
    <col min="18" max="18" width="7.85546875" customWidth="1"/>
    <col min="19" max="19" width="8.28515625" customWidth="1"/>
    <col min="20" max="20" width="16" customWidth="1"/>
    <col min="21" max="21" width="6.5703125" customWidth="1"/>
    <col min="22" max="22" width="8.5703125" customWidth="1"/>
    <col min="23" max="242" width="9.140625" customWidth="1"/>
  </cols>
  <sheetData>
    <row r="1" spans="1:42" ht="8.25" hidden="1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46"/>
      <c r="L1" s="46"/>
      <c r="M1" s="46"/>
      <c r="N1" s="46"/>
      <c r="O1" s="46"/>
      <c r="P1" s="46"/>
      <c r="Q1" s="46"/>
      <c r="R1" s="66"/>
      <c r="S1" s="66"/>
      <c r="T1" s="66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1:42" ht="207.75" customHeight="1" x14ac:dyDescent="0.2">
      <c r="A2" s="43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70"/>
      <c r="R2" s="72" t="s">
        <v>52</v>
      </c>
      <c r="S2" s="72"/>
      <c r="T2" s="72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</row>
    <row r="3" spans="1:42" ht="12.75" customHeight="1" x14ac:dyDescent="0.2">
      <c r="A3" s="43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3"/>
      <c r="S3" s="4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</row>
    <row r="4" spans="1:42" ht="45" customHeight="1" x14ac:dyDescent="0.25">
      <c r="A4" s="43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71" t="s">
        <v>51</v>
      </c>
      <c r="R4" s="71"/>
      <c r="S4" s="71"/>
      <c r="T4" s="7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1:42" ht="12" customHeight="1" thickBot="1" x14ac:dyDescent="0.25">
      <c r="A5" s="43"/>
      <c r="B5" s="44"/>
      <c r="C5" s="44"/>
      <c r="D5" s="44"/>
      <c r="E5" s="44"/>
      <c r="F5" s="44"/>
      <c r="G5" s="44"/>
      <c r="H5" s="44"/>
      <c r="I5" s="44"/>
      <c r="J5" s="44"/>
      <c r="K5" s="43"/>
      <c r="L5" s="43"/>
      <c r="M5" s="43"/>
      <c r="N5" s="43"/>
      <c r="O5" s="43"/>
      <c r="P5" s="43"/>
      <c r="Q5" s="43"/>
      <c r="R5" s="43"/>
      <c r="S5" s="4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1:42" ht="12.75" customHeight="1" thickBot="1" x14ac:dyDescent="0.25">
      <c r="A6" s="6"/>
      <c r="B6" s="42"/>
      <c r="C6" s="41"/>
      <c r="D6" s="41"/>
      <c r="E6" s="41"/>
      <c r="F6" s="41"/>
      <c r="G6" s="41"/>
      <c r="H6" s="41"/>
      <c r="I6" s="41"/>
      <c r="J6" s="40"/>
      <c r="K6" s="33"/>
      <c r="L6" s="39"/>
      <c r="M6" s="39"/>
      <c r="N6" s="39"/>
      <c r="O6" s="39"/>
      <c r="P6" s="1"/>
      <c r="Q6" s="39"/>
      <c r="R6" s="39"/>
      <c r="S6" s="39"/>
      <c r="T6" s="73" t="s">
        <v>48</v>
      </c>
      <c r="U6" s="3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</row>
    <row r="7" spans="1:42" ht="31.5" customHeight="1" thickBot="1" x14ac:dyDescent="0.25">
      <c r="A7" s="13"/>
      <c r="B7" s="38"/>
      <c r="C7" s="38"/>
      <c r="D7" s="38"/>
      <c r="E7" s="38"/>
      <c r="F7" s="38"/>
      <c r="G7" s="38"/>
      <c r="H7" s="38"/>
      <c r="I7" s="38"/>
      <c r="J7" s="38"/>
      <c r="K7" s="37" t="s">
        <v>46</v>
      </c>
      <c r="L7" s="35" t="s">
        <v>45</v>
      </c>
      <c r="M7" s="34" t="s">
        <v>44</v>
      </c>
      <c r="N7" s="34" t="s">
        <v>43</v>
      </c>
      <c r="O7" s="34" t="s">
        <v>42</v>
      </c>
      <c r="P7" s="1"/>
      <c r="Q7" s="36" t="s">
        <v>41</v>
      </c>
      <c r="R7" s="35" t="s">
        <v>40</v>
      </c>
      <c r="S7" s="34" t="s">
        <v>39</v>
      </c>
      <c r="T7" s="65" t="s">
        <v>47</v>
      </c>
      <c r="U7" s="3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</row>
    <row r="8" spans="1:42" ht="12.75" customHeight="1" thickBot="1" x14ac:dyDescent="0.25">
      <c r="A8" s="13"/>
      <c r="B8" s="32"/>
      <c r="C8" s="31"/>
      <c r="D8" s="31"/>
      <c r="E8" s="31"/>
      <c r="F8" s="31"/>
      <c r="G8" s="31"/>
      <c r="H8" s="31"/>
      <c r="I8" s="31"/>
      <c r="J8" s="30"/>
      <c r="K8" s="27"/>
      <c r="L8" s="29">
        <v>1</v>
      </c>
      <c r="M8" s="29">
        <v>4</v>
      </c>
      <c r="N8" s="29">
        <v>5</v>
      </c>
      <c r="O8" s="29">
        <v>6</v>
      </c>
      <c r="P8" s="1"/>
      <c r="Q8" s="28">
        <v>1</v>
      </c>
      <c r="R8" s="27">
        <v>2</v>
      </c>
      <c r="S8" s="26">
        <v>3</v>
      </c>
      <c r="T8" s="56">
        <v>4</v>
      </c>
      <c r="U8" s="3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</row>
    <row r="9" spans="1:42" ht="12.75" customHeight="1" x14ac:dyDescent="0.2">
      <c r="A9" s="13"/>
      <c r="B9" s="47" t="s">
        <v>38</v>
      </c>
      <c r="C9" s="47"/>
      <c r="D9" s="47"/>
      <c r="E9" s="47"/>
      <c r="F9" s="47"/>
      <c r="G9" s="47"/>
      <c r="H9" s="47"/>
      <c r="I9" s="47"/>
      <c r="J9" s="47"/>
      <c r="K9" s="25">
        <v>146</v>
      </c>
      <c r="L9" s="48"/>
      <c r="M9" s="48"/>
      <c r="N9" s="48"/>
      <c r="O9" s="48"/>
      <c r="P9" s="49"/>
      <c r="Q9" s="57" t="s">
        <v>38</v>
      </c>
      <c r="R9" s="58">
        <v>1</v>
      </c>
      <c r="S9" s="59">
        <v>0</v>
      </c>
      <c r="T9" s="60">
        <f>T10+T11+T12+T13+T14+T15+T16</f>
        <v>184763.38</v>
      </c>
      <c r="U9" s="14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</row>
    <row r="10" spans="1:42" ht="21.75" customHeight="1" x14ac:dyDescent="0.2">
      <c r="A10" s="13"/>
      <c r="B10" s="50" t="s">
        <v>37</v>
      </c>
      <c r="C10" s="50"/>
      <c r="D10" s="50"/>
      <c r="E10" s="50"/>
      <c r="F10" s="50"/>
      <c r="G10" s="50"/>
      <c r="H10" s="50"/>
      <c r="I10" s="50"/>
      <c r="J10" s="50"/>
      <c r="K10" s="24">
        <v>146</v>
      </c>
      <c r="L10" s="51"/>
      <c r="M10" s="51"/>
      <c r="N10" s="51"/>
      <c r="O10" s="51"/>
      <c r="P10" s="52"/>
      <c r="Q10" s="23" t="s">
        <v>37</v>
      </c>
      <c r="R10" s="22">
        <v>1</v>
      </c>
      <c r="S10" s="21">
        <v>2</v>
      </c>
      <c r="T10" s="20">
        <v>1744.2</v>
      </c>
      <c r="U10" s="14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</row>
    <row r="11" spans="1:42" ht="32.25" customHeight="1" x14ac:dyDescent="0.2">
      <c r="A11" s="13"/>
      <c r="B11" s="50" t="s">
        <v>36</v>
      </c>
      <c r="C11" s="50"/>
      <c r="D11" s="50"/>
      <c r="E11" s="50"/>
      <c r="F11" s="50"/>
      <c r="G11" s="50"/>
      <c r="H11" s="50"/>
      <c r="I11" s="50"/>
      <c r="J11" s="50"/>
      <c r="K11" s="24">
        <v>146</v>
      </c>
      <c r="L11" s="51"/>
      <c r="M11" s="51"/>
      <c r="N11" s="51"/>
      <c r="O11" s="51"/>
      <c r="P11" s="52"/>
      <c r="Q11" s="23" t="s">
        <v>36</v>
      </c>
      <c r="R11" s="22">
        <v>1</v>
      </c>
      <c r="S11" s="21">
        <v>3</v>
      </c>
      <c r="T11" s="20">
        <v>4513.3</v>
      </c>
      <c r="U11" s="14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42" ht="32.25" customHeight="1" x14ac:dyDescent="0.2">
      <c r="A12" s="13"/>
      <c r="B12" s="50" t="s">
        <v>35</v>
      </c>
      <c r="C12" s="50"/>
      <c r="D12" s="50"/>
      <c r="E12" s="50"/>
      <c r="F12" s="50"/>
      <c r="G12" s="50"/>
      <c r="H12" s="50"/>
      <c r="I12" s="50"/>
      <c r="J12" s="50"/>
      <c r="K12" s="24">
        <v>146</v>
      </c>
      <c r="L12" s="51"/>
      <c r="M12" s="51"/>
      <c r="N12" s="51"/>
      <c r="O12" s="51"/>
      <c r="P12" s="52"/>
      <c r="Q12" s="23" t="s">
        <v>35</v>
      </c>
      <c r="R12" s="22">
        <v>1</v>
      </c>
      <c r="S12" s="21">
        <v>4</v>
      </c>
      <c r="T12" s="20">
        <v>54664.82</v>
      </c>
      <c r="U12" s="14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spans="1:42" ht="12.75" customHeight="1" x14ac:dyDescent="0.2">
      <c r="A13" s="13"/>
      <c r="B13" s="50" t="s">
        <v>34</v>
      </c>
      <c r="C13" s="50"/>
      <c r="D13" s="50"/>
      <c r="E13" s="50"/>
      <c r="F13" s="50"/>
      <c r="G13" s="50"/>
      <c r="H13" s="50"/>
      <c r="I13" s="50"/>
      <c r="J13" s="50"/>
      <c r="K13" s="24">
        <v>146</v>
      </c>
      <c r="L13" s="51"/>
      <c r="M13" s="51"/>
      <c r="N13" s="51"/>
      <c r="O13" s="51"/>
      <c r="P13" s="52"/>
      <c r="Q13" s="23" t="s">
        <v>34</v>
      </c>
      <c r="R13" s="22">
        <v>1</v>
      </c>
      <c r="S13" s="21">
        <v>5</v>
      </c>
      <c r="T13" s="20">
        <v>60.06</v>
      </c>
      <c r="U13" s="14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1:42" ht="21.75" customHeight="1" x14ac:dyDescent="0.2">
      <c r="A14" s="13"/>
      <c r="B14" s="50" t="s">
        <v>33</v>
      </c>
      <c r="C14" s="50"/>
      <c r="D14" s="50"/>
      <c r="E14" s="50"/>
      <c r="F14" s="50"/>
      <c r="G14" s="50"/>
      <c r="H14" s="50"/>
      <c r="I14" s="50"/>
      <c r="J14" s="50"/>
      <c r="K14" s="24">
        <v>146</v>
      </c>
      <c r="L14" s="51"/>
      <c r="M14" s="51"/>
      <c r="N14" s="51"/>
      <c r="O14" s="51"/>
      <c r="P14" s="52"/>
      <c r="Q14" s="23" t="s">
        <v>33</v>
      </c>
      <c r="R14" s="22">
        <v>1</v>
      </c>
      <c r="S14" s="21">
        <v>6</v>
      </c>
      <c r="T14" s="20">
        <v>17210.47</v>
      </c>
      <c r="U14" s="14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42" ht="12.75" customHeight="1" x14ac:dyDescent="0.2">
      <c r="A15" s="13"/>
      <c r="B15" s="50" t="s">
        <v>32</v>
      </c>
      <c r="C15" s="50"/>
      <c r="D15" s="50"/>
      <c r="E15" s="50"/>
      <c r="F15" s="50"/>
      <c r="G15" s="50"/>
      <c r="H15" s="50"/>
      <c r="I15" s="50"/>
      <c r="J15" s="50"/>
      <c r="K15" s="24">
        <v>146</v>
      </c>
      <c r="L15" s="51"/>
      <c r="M15" s="51"/>
      <c r="N15" s="51"/>
      <c r="O15" s="51"/>
      <c r="P15" s="52"/>
      <c r="Q15" s="23" t="s">
        <v>32</v>
      </c>
      <c r="R15" s="22">
        <v>1</v>
      </c>
      <c r="S15" s="21">
        <v>11</v>
      </c>
      <c r="T15" s="20">
        <v>1749.76</v>
      </c>
      <c r="U15" s="14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spans="1:42" ht="12.75" customHeight="1" x14ac:dyDescent="0.2">
      <c r="A16" s="13"/>
      <c r="B16" s="50" t="s">
        <v>31</v>
      </c>
      <c r="C16" s="50"/>
      <c r="D16" s="50"/>
      <c r="E16" s="50"/>
      <c r="F16" s="50"/>
      <c r="G16" s="50"/>
      <c r="H16" s="50"/>
      <c r="I16" s="50"/>
      <c r="J16" s="50"/>
      <c r="K16" s="24">
        <v>146</v>
      </c>
      <c r="L16" s="51"/>
      <c r="M16" s="51"/>
      <c r="N16" s="51"/>
      <c r="O16" s="51"/>
      <c r="P16" s="52"/>
      <c r="Q16" s="23" t="s">
        <v>31</v>
      </c>
      <c r="R16" s="22">
        <v>1</v>
      </c>
      <c r="S16" s="21">
        <v>13</v>
      </c>
      <c r="T16" s="20">
        <v>104820.77</v>
      </c>
      <c r="U16" s="14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spans="1:42" ht="12.75" customHeight="1" x14ac:dyDescent="0.2">
      <c r="A17" s="13"/>
      <c r="B17" s="50" t="s">
        <v>30</v>
      </c>
      <c r="C17" s="50"/>
      <c r="D17" s="50"/>
      <c r="E17" s="50"/>
      <c r="F17" s="50"/>
      <c r="G17" s="50"/>
      <c r="H17" s="50"/>
      <c r="I17" s="50"/>
      <c r="J17" s="50"/>
      <c r="K17" s="24">
        <v>146</v>
      </c>
      <c r="L17" s="51"/>
      <c r="M17" s="51"/>
      <c r="N17" s="51"/>
      <c r="O17" s="51"/>
      <c r="P17" s="52"/>
      <c r="Q17" s="61" t="s">
        <v>30</v>
      </c>
      <c r="R17" s="62">
        <v>2</v>
      </c>
      <c r="S17" s="63">
        <v>0</v>
      </c>
      <c r="T17" s="64">
        <f>T18</f>
        <v>2044.67</v>
      </c>
      <c r="U17" s="14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2" ht="12.75" customHeight="1" x14ac:dyDescent="0.2">
      <c r="A18" s="13"/>
      <c r="B18" s="50" t="s">
        <v>29</v>
      </c>
      <c r="C18" s="50"/>
      <c r="D18" s="50"/>
      <c r="E18" s="50"/>
      <c r="F18" s="50"/>
      <c r="G18" s="50"/>
      <c r="H18" s="50"/>
      <c r="I18" s="50"/>
      <c r="J18" s="50"/>
      <c r="K18" s="24">
        <v>146</v>
      </c>
      <c r="L18" s="51"/>
      <c r="M18" s="51"/>
      <c r="N18" s="51"/>
      <c r="O18" s="51"/>
      <c r="P18" s="52"/>
      <c r="Q18" s="23" t="s">
        <v>29</v>
      </c>
      <c r="R18" s="22">
        <v>2</v>
      </c>
      <c r="S18" s="21">
        <v>3</v>
      </c>
      <c r="T18" s="20">
        <v>2044.67</v>
      </c>
      <c r="U18" s="14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2" ht="21.75" customHeight="1" x14ac:dyDescent="0.2">
      <c r="A19" s="13"/>
      <c r="B19" s="50" t="s">
        <v>28</v>
      </c>
      <c r="C19" s="50"/>
      <c r="D19" s="50"/>
      <c r="E19" s="50"/>
      <c r="F19" s="50"/>
      <c r="G19" s="50"/>
      <c r="H19" s="50"/>
      <c r="I19" s="50"/>
      <c r="J19" s="50"/>
      <c r="K19" s="24">
        <v>146</v>
      </c>
      <c r="L19" s="51"/>
      <c r="M19" s="51"/>
      <c r="N19" s="51"/>
      <c r="O19" s="51"/>
      <c r="P19" s="52"/>
      <c r="Q19" s="61" t="s">
        <v>28</v>
      </c>
      <c r="R19" s="62">
        <v>3</v>
      </c>
      <c r="S19" s="63">
        <v>0</v>
      </c>
      <c r="T19" s="64">
        <f>T20+T21</f>
        <v>11891.89</v>
      </c>
      <c r="U19" s="14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ht="21.75" customHeight="1" x14ac:dyDescent="0.2">
      <c r="A20" s="13"/>
      <c r="B20" s="50" t="s">
        <v>27</v>
      </c>
      <c r="C20" s="50"/>
      <c r="D20" s="50"/>
      <c r="E20" s="50"/>
      <c r="F20" s="50"/>
      <c r="G20" s="50"/>
      <c r="H20" s="50"/>
      <c r="I20" s="50"/>
      <c r="J20" s="50"/>
      <c r="K20" s="24">
        <v>146</v>
      </c>
      <c r="L20" s="51"/>
      <c r="M20" s="51"/>
      <c r="N20" s="51"/>
      <c r="O20" s="51"/>
      <c r="P20" s="52"/>
      <c r="Q20" s="23" t="s">
        <v>27</v>
      </c>
      <c r="R20" s="22">
        <v>3</v>
      </c>
      <c r="S20" s="21">
        <v>10</v>
      </c>
      <c r="T20" s="20">
        <v>9820.2099999999991</v>
      </c>
      <c r="U20" s="14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2" ht="12.75" customHeight="1" x14ac:dyDescent="0.2">
      <c r="A21" s="13"/>
      <c r="B21" s="50" t="s">
        <v>26</v>
      </c>
      <c r="C21" s="50"/>
      <c r="D21" s="50"/>
      <c r="E21" s="50"/>
      <c r="F21" s="50"/>
      <c r="G21" s="50"/>
      <c r="H21" s="50"/>
      <c r="I21" s="50"/>
      <c r="J21" s="50"/>
      <c r="K21" s="24">
        <v>146</v>
      </c>
      <c r="L21" s="51"/>
      <c r="M21" s="51"/>
      <c r="N21" s="51"/>
      <c r="O21" s="51"/>
      <c r="P21" s="52"/>
      <c r="Q21" s="23" t="s">
        <v>26</v>
      </c>
      <c r="R21" s="22">
        <v>3</v>
      </c>
      <c r="S21" s="21">
        <v>11</v>
      </c>
      <c r="T21" s="20">
        <v>2071.6799999999998</v>
      </c>
      <c r="U21" s="14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2" ht="12.75" customHeight="1" x14ac:dyDescent="0.2">
      <c r="A22" s="13"/>
      <c r="B22" s="50" t="s">
        <v>25</v>
      </c>
      <c r="C22" s="50"/>
      <c r="D22" s="50"/>
      <c r="E22" s="50"/>
      <c r="F22" s="50"/>
      <c r="G22" s="50"/>
      <c r="H22" s="50"/>
      <c r="I22" s="50"/>
      <c r="J22" s="50"/>
      <c r="K22" s="24">
        <v>146</v>
      </c>
      <c r="L22" s="51"/>
      <c r="M22" s="51"/>
      <c r="N22" s="51"/>
      <c r="O22" s="51"/>
      <c r="P22" s="52"/>
      <c r="Q22" s="61" t="s">
        <v>25</v>
      </c>
      <c r="R22" s="62">
        <v>4</v>
      </c>
      <c r="S22" s="63">
        <v>0</v>
      </c>
      <c r="T22" s="64">
        <f>T23+T24+T25+T26</f>
        <v>259057.29</v>
      </c>
      <c r="U22" s="14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2" ht="12.75" customHeight="1" x14ac:dyDescent="0.2">
      <c r="A23" s="13"/>
      <c r="B23" s="50" t="s">
        <v>24</v>
      </c>
      <c r="C23" s="50"/>
      <c r="D23" s="50"/>
      <c r="E23" s="50"/>
      <c r="F23" s="50"/>
      <c r="G23" s="50"/>
      <c r="H23" s="50"/>
      <c r="I23" s="50"/>
      <c r="J23" s="50"/>
      <c r="K23" s="24">
        <v>146</v>
      </c>
      <c r="L23" s="51"/>
      <c r="M23" s="51"/>
      <c r="N23" s="51"/>
      <c r="O23" s="51"/>
      <c r="P23" s="52"/>
      <c r="Q23" s="23" t="s">
        <v>24</v>
      </c>
      <c r="R23" s="22">
        <v>4</v>
      </c>
      <c r="S23" s="21">
        <v>5</v>
      </c>
      <c r="T23" s="20">
        <v>7834.99</v>
      </c>
      <c r="U23" s="14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ht="12.75" customHeight="1" x14ac:dyDescent="0.2">
      <c r="A24" s="13"/>
      <c r="B24" s="50" t="s">
        <v>23</v>
      </c>
      <c r="C24" s="50"/>
      <c r="D24" s="50"/>
      <c r="E24" s="50"/>
      <c r="F24" s="50"/>
      <c r="G24" s="50"/>
      <c r="H24" s="50"/>
      <c r="I24" s="50"/>
      <c r="J24" s="50"/>
      <c r="K24" s="24">
        <v>146</v>
      </c>
      <c r="L24" s="51"/>
      <c r="M24" s="51"/>
      <c r="N24" s="51"/>
      <c r="O24" s="51"/>
      <c r="P24" s="52"/>
      <c r="Q24" s="23" t="s">
        <v>23</v>
      </c>
      <c r="R24" s="22">
        <v>4</v>
      </c>
      <c r="S24" s="21">
        <v>8</v>
      </c>
      <c r="T24" s="20">
        <v>508</v>
      </c>
      <c r="U24" s="14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2" ht="12.75" customHeight="1" x14ac:dyDescent="0.2">
      <c r="A25" s="13"/>
      <c r="B25" s="50" t="s">
        <v>22</v>
      </c>
      <c r="C25" s="50"/>
      <c r="D25" s="50"/>
      <c r="E25" s="50"/>
      <c r="F25" s="50"/>
      <c r="G25" s="50"/>
      <c r="H25" s="50"/>
      <c r="I25" s="50"/>
      <c r="J25" s="50"/>
      <c r="K25" s="24">
        <v>146</v>
      </c>
      <c r="L25" s="51"/>
      <c r="M25" s="51"/>
      <c r="N25" s="51"/>
      <c r="O25" s="51"/>
      <c r="P25" s="52"/>
      <c r="Q25" s="23" t="s">
        <v>22</v>
      </c>
      <c r="R25" s="22">
        <v>4</v>
      </c>
      <c r="S25" s="21">
        <v>9</v>
      </c>
      <c r="T25" s="20">
        <v>248706.7</v>
      </c>
      <c r="U25" s="14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2" ht="12.75" customHeight="1" x14ac:dyDescent="0.2">
      <c r="A26" s="13"/>
      <c r="B26" s="50" t="s">
        <v>21</v>
      </c>
      <c r="C26" s="50"/>
      <c r="D26" s="50"/>
      <c r="E26" s="50"/>
      <c r="F26" s="50"/>
      <c r="G26" s="50"/>
      <c r="H26" s="50"/>
      <c r="I26" s="50"/>
      <c r="J26" s="50"/>
      <c r="K26" s="24">
        <v>146</v>
      </c>
      <c r="L26" s="51"/>
      <c r="M26" s="51"/>
      <c r="N26" s="51"/>
      <c r="O26" s="51"/>
      <c r="P26" s="52"/>
      <c r="Q26" s="23" t="s">
        <v>21</v>
      </c>
      <c r="R26" s="22">
        <v>4</v>
      </c>
      <c r="S26" s="21">
        <v>12</v>
      </c>
      <c r="T26" s="20">
        <v>2007.6</v>
      </c>
      <c r="U26" s="14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42" ht="12.75" customHeight="1" x14ac:dyDescent="0.2">
      <c r="A27" s="13"/>
      <c r="B27" s="50" t="s">
        <v>20</v>
      </c>
      <c r="C27" s="50"/>
      <c r="D27" s="50"/>
      <c r="E27" s="50"/>
      <c r="F27" s="50"/>
      <c r="G27" s="50"/>
      <c r="H27" s="50"/>
      <c r="I27" s="50"/>
      <c r="J27" s="50"/>
      <c r="K27" s="24">
        <v>146</v>
      </c>
      <c r="L27" s="51"/>
      <c r="M27" s="51"/>
      <c r="N27" s="51"/>
      <c r="O27" s="51"/>
      <c r="P27" s="52"/>
      <c r="Q27" s="61" t="s">
        <v>20</v>
      </c>
      <c r="R27" s="62">
        <v>5</v>
      </c>
      <c r="S27" s="63">
        <v>0</v>
      </c>
      <c r="T27" s="64">
        <f>T28</f>
        <v>29878.01</v>
      </c>
      <c r="U27" s="14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2" ht="12.75" customHeight="1" x14ac:dyDescent="0.2">
      <c r="A28" s="13"/>
      <c r="B28" s="50" t="s">
        <v>19</v>
      </c>
      <c r="C28" s="50"/>
      <c r="D28" s="50"/>
      <c r="E28" s="50"/>
      <c r="F28" s="50"/>
      <c r="G28" s="50"/>
      <c r="H28" s="50"/>
      <c r="I28" s="50"/>
      <c r="J28" s="50"/>
      <c r="K28" s="24">
        <v>146</v>
      </c>
      <c r="L28" s="51"/>
      <c r="M28" s="51"/>
      <c r="N28" s="51"/>
      <c r="O28" s="51"/>
      <c r="P28" s="52"/>
      <c r="Q28" s="23" t="s">
        <v>19</v>
      </c>
      <c r="R28" s="22">
        <v>5</v>
      </c>
      <c r="S28" s="21">
        <v>3</v>
      </c>
      <c r="T28" s="20">
        <v>29878.01</v>
      </c>
      <c r="U28" s="14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ht="12.75" customHeight="1" x14ac:dyDescent="0.2">
      <c r="A29" s="13"/>
      <c r="B29" s="50" t="s">
        <v>18</v>
      </c>
      <c r="C29" s="50"/>
      <c r="D29" s="50"/>
      <c r="E29" s="50"/>
      <c r="F29" s="50"/>
      <c r="G29" s="50"/>
      <c r="H29" s="50"/>
      <c r="I29" s="50"/>
      <c r="J29" s="50"/>
      <c r="K29" s="24">
        <v>146</v>
      </c>
      <c r="L29" s="51"/>
      <c r="M29" s="51"/>
      <c r="N29" s="51"/>
      <c r="O29" s="51"/>
      <c r="P29" s="52"/>
      <c r="Q29" s="61" t="s">
        <v>18</v>
      </c>
      <c r="R29" s="62">
        <v>6</v>
      </c>
      <c r="S29" s="63">
        <v>0</v>
      </c>
      <c r="T29" s="64">
        <f>T30</f>
        <v>509.99</v>
      </c>
      <c r="U29" s="14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ht="12.75" customHeight="1" x14ac:dyDescent="0.2">
      <c r="A30" s="13"/>
      <c r="B30" s="50" t="s">
        <v>17</v>
      </c>
      <c r="C30" s="50"/>
      <c r="D30" s="50"/>
      <c r="E30" s="50"/>
      <c r="F30" s="50"/>
      <c r="G30" s="50"/>
      <c r="H30" s="50"/>
      <c r="I30" s="50"/>
      <c r="J30" s="50"/>
      <c r="K30" s="24">
        <v>146</v>
      </c>
      <c r="L30" s="51"/>
      <c r="M30" s="51"/>
      <c r="N30" s="51"/>
      <c r="O30" s="51"/>
      <c r="P30" s="52"/>
      <c r="Q30" s="23" t="s">
        <v>17</v>
      </c>
      <c r="R30" s="22">
        <v>6</v>
      </c>
      <c r="S30" s="21">
        <v>5</v>
      </c>
      <c r="T30" s="20">
        <v>509.99</v>
      </c>
      <c r="U30" s="14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ht="12.75" customHeight="1" x14ac:dyDescent="0.2">
      <c r="A31" s="13"/>
      <c r="B31" s="50" t="s">
        <v>16</v>
      </c>
      <c r="C31" s="50"/>
      <c r="D31" s="50"/>
      <c r="E31" s="50"/>
      <c r="F31" s="50"/>
      <c r="G31" s="50"/>
      <c r="H31" s="50"/>
      <c r="I31" s="50"/>
      <c r="J31" s="50"/>
      <c r="K31" s="24">
        <v>146</v>
      </c>
      <c r="L31" s="51"/>
      <c r="M31" s="51"/>
      <c r="N31" s="51"/>
      <c r="O31" s="51"/>
      <c r="P31" s="52"/>
      <c r="Q31" s="61" t="s">
        <v>16</v>
      </c>
      <c r="R31" s="62">
        <v>7</v>
      </c>
      <c r="S31" s="63">
        <v>0</v>
      </c>
      <c r="T31" s="64">
        <f>T32+T33+T34+T35+T36</f>
        <v>630050.9800000001</v>
      </c>
      <c r="U31" s="14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ht="12.75" customHeight="1" x14ac:dyDescent="0.2">
      <c r="A32" s="13"/>
      <c r="B32" s="50" t="s">
        <v>15</v>
      </c>
      <c r="C32" s="50"/>
      <c r="D32" s="50"/>
      <c r="E32" s="50"/>
      <c r="F32" s="50"/>
      <c r="G32" s="50"/>
      <c r="H32" s="50"/>
      <c r="I32" s="50"/>
      <c r="J32" s="50"/>
      <c r="K32" s="24">
        <v>146</v>
      </c>
      <c r="L32" s="51"/>
      <c r="M32" s="51"/>
      <c r="N32" s="51"/>
      <c r="O32" s="51"/>
      <c r="P32" s="52"/>
      <c r="Q32" s="23" t="s">
        <v>15</v>
      </c>
      <c r="R32" s="22">
        <v>7</v>
      </c>
      <c r="S32" s="21">
        <v>1</v>
      </c>
      <c r="T32" s="20">
        <v>174714.13</v>
      </c>
      <c r="U32" s="14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ht="12.75" customHeight="1" x14ac:dyDescent="0.2">
      <c r="A33" s="13"/>
      <c r="B33" s="50" t="s">
        <v>14</v>
      </c>
      <c r="C33" s="50"/>
      <c r="D33" s="50"/>
      <c r="E33" s="50"/>
      <c r="F33" s="50"/>
      <c r="G33" s="50"/>
      <c r="H33" s="50"/>
      <c r="I33" s="50"/>
      <c r="J33" s="50"/>
      <c r="K33" s="24">
        <v>146</v>
      </c>
      <c r="L33" s="51"/>
      <c r="M33" s="51"/>
      <c r="N33" s="51"/>
      <c r="O33" s="51"/>
      <c r="P33" s="52"/>
      <c r="Q33" s="23" t="s">
        <v>14</v>
      </c>
      <c r="R33" s="22">
        <v>7</v>
      </c>
      <c r="S33" s="21">
        <v>2</v>
      </c>
      <c r="T33" s="20">
        <v>387950.86</v>
      </c>
      <c r="U33" s="14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 ht="12.75" customHeight="1" x14ac:dyDescent="0.2">
      <c r="A34" s="13"/>
      <c r="B34" s="50" t="s">
        <v>13</v>
      </c>
      <c r="C34" s="50"/>
      <c r="D34" s="50"/>
      <c r="E34" s="50"/>
      <c r="F34" s="50"/>
      <c r="G34" s="50"/>
      <c r="H34" s="50"/>
      <c r="I34" s="50"/>
      <c r="J34" s="50"/>
      <c r="K34" s="24">
        <v>146</v>
      </c>
      <c r="L34" s="51"/>
      <c r="M34" s="51"/>
      <c r="N34" s="51"/>
      <c r="O34" s="51"/>
      <c r="P34" s="52"/>
      <c r="Q34" s="23" t="s">
        <v>13</v>
      </c>
      <c r="R34" s="22">
        <v>7</v>
      </c>
      <c r="S34" s="21">
        <v>3</v>
      </c>
      <c r="T34" s="20">
        <v>37253.01</v>
      </c>
      <c r="U34" s="14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ht="12.75" customHeight="1" x14ac:dyDescent="0.2">
      <c r="A35" s="13"/>
      <c r="B35" s="50" t="s">
        <v>12</v>
      </c>
      <c r="C35" s="50"/>
      <c r="D35" s="50"/>
      <c r="E35" s="50"/>
      <c r="F35" s="50"/>
      <c r="G35" s="50"/>
      <c r="H35" s="50"/>
      <c r="I35" s="50"/>
      <c r="J35" s="50"/>
      <c r="K35" s="24">
        <v>146</v>
      </c>
      <c r="L35" s="51"/>
      <c r="M35" s="51"/>
      <c r="N35" s="51"/>
      <c r="O35" s="51"/>
      <c r="P35" s="52"/>
      <c r="Q35" s="23" t="s">
        <v>12</v>
      </c>
      <c r="R35" s="22">
        <v>7</v>
      </c>
      <c r="S35" s="21">
        <v>7</v>
      </c>
      <c r="T35" s="20">
        <v>5688.56</v>
      </c>
      <c r="U35" s="14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ht="12.75" customHeight="1" x14ac:dyDescent="0.2">
      <c r="A36" s="13"/>
      <c r="B36" s="50" t="s">
        <v>11</v>
      </c>
      <c r="C36" s="50"/>
      <c r="D36" s="50"/>
      <c r="E36" s="50"/>
      <c r="F36" s="50"/>
      <c r="G36" s="50"/>
      <c r="H36" s="50"/>
      <c r="I36" s="50"/>
      <c r="J36" s="50"/>
      <c r="K36" s="24">
        <v>146</v>
      </c>
      <c r="L36" s="51"/>
      <c r="M36" s="51"/>
      <c r="N36" s="51"/>
      <c r="O36" s="51"/>
      <c r="P36" s="52"/>
      <c r="Q36" s="23" t="s">
        <v>11</v>
      </c>
      <c r="R36" s="22">
        <v>7</v>
      </c>
      <c r="S36" s="21">
        <v>9</v>
      </c>
      <c r="T36" s="20">
        <v>24444.42</v>
      </c>
      <c r="U36" s="14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ht="12.75" customHeight="1" x14ac:dyDescent="0.2">
      <c r="A37" s="13"/>
      <c r="B37" s="50" t="s">
        <v>10</v>
      </c>
      <c r="C37" s="50"/>
      <c r="D37" s="50"/>
      <c r="E37" s="50"/>
      <c r="F37" s="50"/>
      <c r="G37" s="50"/>
      <c r="H37" s="50"/>
      <c r="I37" s="50"/>
      <c r="J37" s="50"/>
      <c r="K37" s="24">
        <v>146</v>
      </c>
      <c r="L37" s="51"/>
      <c r="M37" s="51"/>
      <c r="N37" s="51"/>
      <c r="O37" s="51"/>
      <c r="P37" s="52"/>
      <c r="Q37" s="61" t="s">
        <v>10</v>
      </c>
      <c r="R37" s="62">
        <v>8</v>
      </c>
      <c r="S37" s="63">
        <v>0</v>
      </c>
      <c r="T37" s="64">
        <f>T38+T39</f>
        <v>267137.83999999997</v>
      </c>
      <c r="U37" s="14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ht="12.75" customHeight="1" x14ac:dyDescent="0.2">
      <c r="A38" s="13"/>
      <c r="B38" s="50" t="s">
        <v>9</v>
      </c>
      <c r="C38" s="50"/>
      <c r="D38" s="50"/>
      <c r="E38" s="50"/>
      <c r="F38" s="50"/>
      <c r="G38" s="50"/>
      <c r="H38" s="50"/>
      <c r="I38" s="50"/>
      <c r="J38" s="50"/>
      <c r="K38" s="24">
        <v>146</v>
      </c>
      <c r="L38" s="51"/>
      <c r="M38" s="51"/>
      <c r="N38" s="51"/>
      <c r="O38" s="51"/>
      <c r="P38" s="52"/>
      <c r="Q38" s="23" t="s">
        <v>9</v>
      </c>
      <c r="R38" s="22">
        <v>8</v>
      </c>
      <c r="S38" s="21">
        <v>1</v>
      </c>
      <c r="T38" s="20">
        <v>263165.43</v>
      </c>
      <c r="U38" s="14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ht="12.75" customHeight="1" x14ac:dyDescent="0.2">
      <c r="A39" s="13"/>
      <c r="B39" s="50" t="s">
        <v>8</v>
      </c>
      <c r="C39" s="50"/>
      <c r="D39" s="50"/>
      <c r="E39" s="50"/>
      <c r="F39" s="50"/>
      <c r="G39" s="50"/>
      <c r="H39" s="50"/>
      <c r="I39" s="50"/>
      <c r="J39" s="50"/>
      <c r="K39" s="24">
        <v>146</v>
      </c>
      <c r="L39" s="51"/>
      <c r="M39" s="51"/>
      <c r="N39" s="51"/>
      <c r="O39" s="51"/>
      <c r="P39" s="52"/>
      <c r="Q39" s="23" t="s">
        <v>8</v>
      </c>
      <c r="R39" s="22">
        <v>8</v>
      </c>
      <c r="S39" s="21">
        <v>4</v>
      </c>
      <c r="T39" s="20">
        <v>3972.41</v>
      </c>
      <c r="U39" s="14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ht="12.75" customHeight="1" x14ac:dyDescent="0.2">
      <c r="A40" s="13"/>
      <c r="B40" s="50" t="s">
        <v>7</v>
      </c>
      <c r="C40" s="50"/>
      <c r="D40" s="50"/>
      <c r="E40" s="50"/>
      <c r="F40" s="50"/>
      <c r="G40" s="50"/>
      <c r="H40" s="50"/>
      <c r="I40" s="50"/>
      <c r="J40" s="50"/>
      <c r="K40" s="24">
        <v>146</v>
      </c>
      <c r="L40" s="51"/>
      <c r="M40" s="51"/>
      <c r="N40" s="51"/>
      <c r="O40" s="51"/>
      <c r="P40" s="52"/>
      <c r="Q40" s="61" t="s">
        <v>7</v>
      </c>
      <c r="R40" s="62">
        <v>10</v>
      </c>
      <c r="S40" s="63">
        <v>0</v>
      </c>
      <c r="T40" s="64">
        <f>T41+T42+T43</f>
        <v>341736.31</v>
      </c>
      <c r="U40" s="14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ht="12.75" customHeight="1" x14ac:dyDescent="0.2">
      <c r="A41" s="13"/>
      <c r="B41" s="50" t="s">
        <v>6</v>
      </c>
      <c r="C41" s="50"/>
      <c r="D41" s="50"/>
      <c r="E41" s="50"/>
      <c r="F41" s="50"/>
      <c r="G41" s="50"/>
      <c r="H41" s="50"/>
      <c r="I41" s="50"/>
      <c r="J41" s="50"/>
      <c r="K41" s="24">
        <v>146</v>
      </c>
      <c r="L41" s="51"/>
      <c r="M41" s="51"/>
      <c r="N41" s="51"/>
      <c r="O41" s="51"/>
      <c r="P41" s="52"/>
      <c r="Q41" s="23" t="s">
        <v>6</v>
      </c>
      <c r="R41" s="22">
        <v>10</v>
      </c>
      <c r="S41" s="21">
        <v>3</v>
      </c>
      <c r="T41" s="20">
        <v>120435.78</v>
      </c>
      <c r="U41" s="14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ht="12.75" customHeight="1" x14ac:dyDescent="0.2">
      <c r="A42" s="13"/>
      <c r="B42" s="50" t="s">
        <v>5</v>
      </c>
      <c r="C42" s="50"/>
      <c r="D42" s="50"/>
      <c r="E42" s="50"/>
      <c r="F42" s="50"/>
      <c r="G42" s="50"/>
      <c r="H42" s="50"/>
      <c r="I42" s="50"/>
      <c r="J42" s="50"/>
      <c r="K42" s="24">
        <v>146</v>
      </c>
      <c r="L42" s="51"/>
      <c r="M42" s="51"/>
      <c r="N42" s="51"/>
      <c r="O42" s="51"/>
      <c r="P42" s="52"/>
      <c r="Q42" s="23" t="s">
        <v>5</v>
      </c>
      <c r="R42" s="22">
        <v>10</v>
      </c>
      <c r="S42" s="21">
        <v>4</v>
      </c>
      <c r="T42" s="20">
        <v>206283.42</v>
      </c>
      <c r="U42" s="14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ht="12.75" customHeight="1" x14ac:dyDescent="0.2">
      <c r="A43" s="13"/>
      <c r="B43" s="50" t="s">
        <v>4</v>
      </c>
      <c r="C43" s="50"/>
      <c r="D43" s="50"/>
      <c r="E43" s="50"/>
      <c r="F43" s="50"/>
      <c r="G43" s="50"/>
      <c r="H43" s="50"/>
      <c r="I43" s="50"/>
      <c r="J43" s="50"/>
      <c r="K43" s="24">
        <v>146</v>
      </c>
      <c r="L43" s="51"/>
      <c r="M43" s="51"/>
      <c r="N43" s="51"/>
      <c r="O43" s="51"/>
      <c r="P43" s="52"/>
      <c r="Q43" s="23" t="s">
        <v>4</v>
      </c>
      <c r="R43" s="22">
        <v>10</v>
      </c>
      <c r="S43" s="21">
        <v>6</v>
      </c>
      <c r="T43" s="20">
        <v>15017.11</v>
      </c>
      <c r="U43" s="14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ht="12.75" customHeight="1" x14ac:dyDescent="0.2">
      <c r="A44" s="13"/>
      <c r="B44" s="50" t="s">
        <v>3</v>
      </c>
      <c r="C44" s="50"/>
      <c r="D44" s="50"/>
      <c r="E44" s="50"/>
      <c r="F44" s="50"/>
      <c r="G44" s="50"/>
      <c r="H44" s="50"/>
      <c r="I44" s="50"/>
      <c r="J44" s="50"/>
      <c r="K44" s="24">
        <v>146</v>
      </c>
      <c r="L44" s="51"/>
      <c r="M44" s="51"/>
      <c r="N44" s="51"/>
      <c r="O44" s="51"/>
      <c r="P44" s="52"/>
      <c r="Q44" s="61" t="s">
        <v>3</v>
      </c>
      <c r="R44" s="62">
        <v>11</v>
      </c>
      <c r="S44" s="63">
        <v>0</v>
      </c>
      <c r="T44" s="64">
        <f>T45+T46</f>
        <v>20747.650000000001</v>
      </c>
      <c r="U44" s="14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ht="12.75" customHeight="1" x14ac:dyDescent="0.2">
      <c r="A45" s="13"/>
      <c r="B45" s="50" t="s">
        <v>2</v>
      </c>
      <c r="C45" s="50"/>
      <c r="D45" s="50"/>
      <c r="E45" s="50"/>
      <c r="F45" s="50"/>
      <c r="G45" s="50"/>
      <c r="H45" s="50"/>
      <c r="I45" s="50"/>
      <c r="J45" s="50"/>
      <c r="K45" s="24">
        <v>146</v>
      </c>
      <c r="L45" s="51"/>
      <c r="M45" s="51"/>
      <c r="N45" s="51"/>
      <c r="O45" s="51"/>
      <c r="P45" s="52"/>
      <c r="Q45" s="23" t="s">
        <v>2</v>
      </c>
      <c r="R45" s="22">
        <v>11</v>
      </c>
      <c r="S45" s="21">
        <v>1</v>
      </c>
      <c r="T45" s="20">
        <v>18075.29</v>
      </c>
      <c r="U45" s="14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ht="12.75" customHeight="1" thickBot="1" x14ac:dyDescent="0.25">
      <c r="A46" s="13"/>
      <c r="B46" s="53" t="s">
        <v>1</v>
      </c>
      <c r="C46" s="53"/>
      <c r="D46" s="53"/>
      <c r="E46" s="53"/>
      <c r="F46" s="53"/>
      <c r="G46" s="53"/>
      <c r="H46" s="53"/>
      <c r="I46" s="53"/>
      <c r="J46" s="53"/>
      <c r="K46" s="19">
        <v>146</v>
      </c>
      <c r="L46" s="54"/>
      <c r="M46" s="54"/>
      <c r="N46" s="54"/>
      <c r="O46" s="54"/>
      <c r="P46" s="55"/>
      <c r="Q46" s="18" t="s">
        <v>1</v>
      </c>
      <c r="R46" s="17">
        <v>11</v>
      </c>
      <c r="S46" s="16">
        <v>2</v>
      </c>
      <c r="T46" s="15">
        <v>2672.36</v>
      </c>
      <c r="U46" s="14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ht="15" customHeight="1" thickBot="1" x14ac:dyDescent="0.25">
      <c r="A47" s="13"/>
      <c r="B47" s="12"/>
      <c r="C47" s="11"/>
      <c r="D47" s="11"/>
      <c r="E47" s="11"/>
      <c r="F47" s="11"/>
      <c r="G47" s="11"/>
      <c r="H47" s="11"/>
      <c r="I47" s="11"/>
      <c r="J47" s="11"/>
      <c r="K47" s="10">
        <v>0</v>
      </c>
      <c r="L47" s="9"/>
      <c r="M47" s="5"/>
      <c r="N47" s="5"/>
      <c r="O47" s="5"/>
      <c r="P47" s="1"/>
      <c r="Q47" s="8" t="s">
        <v>0</v>
      </c>
      <c r="R47" s="5"/>
      <c r="S47" s="5"/>
      <c r="T47" s="7">
        <f>T9+T17+T19+T22+T27+T29+T31+T37+T40+T44</f>
        <v>1747818.0099999998</v>
      </c>
      <c r="U47" s="3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ht="12.75" customHeight="1" x14ac:dyDescent="0.2">
      <c r="A48" s="3"/>
      <c r="B48" s="4"/>
      <c r="C48" s="4"/>
      <c r="D48" s="4"/>
      <c r="E48" s="4"/>
      <c r="F48" s="4"/>
      <c r="G48" s="4"/>
      <c r="H48" s="4"/>
      <c r="I48" s="4"/>
      <c r="J48" s="4"/>
      <c r="K48" s="3"/>
      <c r="L48" s="3"/>
      <c r="M48" s="3"/>
      <c r="N48" s="3"/>
      <c r="O48" s="3"/>
      <c r="P48" s="3"/>
      <c r="Q48" s="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ht="12.7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ht="51.7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67" t="s">
        <v>49</v>
      </c>
      <c r="R50" s="68"/>
      <c r="S50" s="69" t="s">
        <v>50</v>
      </c>
      <c r="T50" s="69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ht="12.7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ht="14.2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2"/>
      <c r="L52" s="2"/>
      <c r="M52" s="2"/>
      <c r="N52" s="2"/>
      <c r="O52" s="2"/>
      <c r="P52" s="2"/>
      <c r="Q52" s="2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 ht="12.7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</sheetData>
  <mergeCells count="80">
    <mergeCell ref="Q4:T4"/>
    <mergeCell ref="R1:T1"/>
    <mergeCell ref="R2:T2"/>
    <mergeCell ref="B45:J45"/>
    <mergeCell ref="L45:P45"/>
    <mergeCell ref="B46:J46"/>
    <mergeCell ref="L46:P46"/>
    <mergeCell ref="S50:T50"/>
    <mergeCell ref="B41:J41"/>
    <mergeCell ref="L41:P41"/>
    <mergeCell ref="B40:J40"/>
    <mergeCell ref="L40:P40"/>
    <mergeCell ref="B43:J43"/>
    <mergeCell ref="L43:P43"/>
    <mergeCell ref="B36:J36"/>
    <mergeCell ref="L36:P36"/>
    <mergeCell ref="B38:J38"/>
    <mergeCell ref="L38:P38"/>
    <mergeCell ref="B39:J39"/>
    <mergeCell ref="L39:P39"/>
    <mergeCell ref="B26:J26"/>
    <mergeCell ref="L26:P26"/>
    <mergeCell ref="B30:J30"/>
    <mergeCell ref="L30:P30"/>
    <mergeCell ref="B23:J23"/>
    <mergeCell ref="L23:P23"/>
    <mergeCell ref="B24:J24"/>
    <mergeCell ref="L24:P24"/>
    <mergeCell ref="B25:J25"/>
    <mergeCell ref="L25:P25"/>
    <mergeCell ref="B18:J18"/>
    <mergeCell ref="L18:P18"/>
    <mergeCell ref="B21:J21"/>
    <mergeCell ref="L21:P21"/>
    <mergeCell ref="B44:J44"/>
    <mergeCell ref="L44:P44"/>
    <mergeCell ref="B42:J42"/>
    <mergeCell ref="L42:P42"/>
    <mergeCell ref="B11:J11"/>
    <mergeCell ref="L11:P11"/>
    <mergeCell ref="B12:J12"/>
    <mergeCell ref="L12:P12"/>
    <mergeCell ref="B13:J13"/>
    <mergeCell ref="L13:P13"/>
    <mergeCell ref="B14:J14"/>
    <mergeCell ref="L14:P14"/>
    <mergeCell ref="B31:J31"/>
    <mergeCell ref="L31:P31"/>
    <mergeCell ref="B37:J37"/>
    <mergeCell ref="L37:P37"/>
    <mergeCell ref="B32:J32"/>
    <mergeCell ref="L32:P32"/>
    <mergeCell ref="B33:J33"/>
    <mergeCell ref="L33:P33"/>
    <mergeCell ref="B34:J34"/>
    <mergeCell ref="L34:P34"/>
    <mergeCell ref="B35:J35"/>
    <mergeCell ref="L35:P35"/>
    <mergeCell ref="B27:J27"/>
    <mergeCell ref="L27:P27"/>
    <mergeCell ref="B29:J29"/>
    <mergeCell ref="L29:P29"/>
    <mergeCell ref="B28:J28"/>
    <mergeCell ref="L28:P28"/>
    <mergeCell ref="B19:J19"/>
    <mergeCell ref="L19:P19"/>
    <mergeCell ref="B22:J22"/>
    <mergeCell ref="L22:P22"/>
    <mergeCell ref="B20:J20"/>
    <mergeCell ref="L20:P20"/>
    <mergeCell ref="B9:J9"/>
    <mergeCell ref="L9:P9"/>
    <mergeCell ref="B17:J17"/>
    <mergeCell ref="L17:P17"/>
    <mergeCell ref="B10:J10"/>
    <mergeCell ref="L10:P10"/>
    <mergeCell ref="B15:J15"/>
    <mergeCell ref="L15:P15"/>
    <mergeCell ref="B16:J16"/>
    <mergeCell ref="L16:P16"/>
  </mergeCells>
  <pageMargins left="0.39370078740157483" right="0.39370078740157483" top="0.59055118110236227" bottom="0.59055118110236227" header="0.51181102362204722" footer="0.51181102362204722"/>
  <pageSetup paperSize="9" scale="9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Бюджет_45</vt:lpstr>
      <vt:lpstr>Бюджет_45!Заголовки_для_печати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Чуприна</dc:creator>
  <cp:lastModifiedBy>Чуприна</cp:lastModifiedBy>
  <cp:lastPrinted>2022-12-07T11:42:11Z</cp:lastPrinted>
  <dcterms:created xsi:type="dcterms:W3CDTF">2022-12-06T13:08:24Z</dcterms:created>
  <dcterms:modified xsi:type="dcterms:W3CDTF">2022-12-07T11:42:16Z</dcterms:modified>
</cp:coreProperties>
</file>